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vm175srv\375_ProEcoFin\Serv_Progr_Econ_Fin\2019\GSA e BILANCIO CONSOLIDATO\III TRIMESTRE\D.Lgs. 33_13 art 41 co 1 bis Pag.ti_Trim\"/>
    </mc:Choice>
  </mc:AlternateContent>
  <xr:revisionPtr revIDLastSave="0" documentId="13_ncr:1_{E823B79E-3438-493E-9D21-0EB916045322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Pagamenti per Beneficiario" sheetId="1" r:id="rId1"/>
  </sheets>
  <definedNames>
    <definedName name="_xlnm.Print_Area" localSheetId="0">'Pagamenti per Beneficiario'!$A$1:$F$66</definedName>
    <definedName name="_xlnm.Print_Titles" localSheetId="0">'Pagamenti per Beneficiario'!$4:$4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1" i="1" l="1"/>
  <c r="E45" i="1"/>
  <c r="E56" i="1"/>
  <c r="E61" i="1"/>
  <c r="E38" i="1"/>
  <c r="E66" i="1" l="1"/>
  <c r="E42" i="1"/>
  <c r="E40" i="1"/>
  <c r="E35" i="1"/>
  <c r="E33" i="1"/>
  <c r="E27" i="1"/>
  <c r="E25" i="1"/>
  <c r="E23" i="1"/>
  <c r="E65" i="1"/>
  <c r="E58" i="1"/>
  <c r="E53" i="1"/>
  <c r="E15" i="1"/>
  <c r="E12" i="1"/>
  <c r="E10" i="1" l="1"/>
  <c r="E21" i="1"/>
  <c r="E19" i="1" l="1"/>
  <c r="E17" i="1"/>
  <c r="E8" i="1"/>
  <c r="E6" i="1"/>
</calcChain>
</file>

<file path=xl/sharedStrings.xml><?xml version="1.0" encoding="utf-8"?>
<sst xmlns="http://schemas.openxmlformats.org/spreadsheetml/2006/main" count="118" uniqueCount="67">
  <si>
    <t>Beneficiario</t>
  </si>
  <si>
    <t>N. Mandato</t>
  </si>
  <si>
    <t>Data Mandato</t>
  </si>
  <si>
    <t>Importo lordo pagato</t>
  </si>
  <si>
    <t>Totale</t>
  </si>
  <si>
    <t xml:space="preserve">Organizzazione eventi, pubblicità e servizi per trasferta    </t>
  </si>
  <si>
    <t>Tipologia di Spesa
(descrizione PdC)</t>
  </si>
  <si>
    <t>Causale</t>
  </si>
  <si>
    <t xml:space="preserve">Altri servizi    </t>
  </si>
  <si>
    <t>ENGINEERING - INGEGNERIA INFORMATICA - S.P.A.     </t>
  </si>
  <si>
    <t>ICONSULTING S.P.A.       </t>
  </si>
  <si>
    <t>KPMG ADVISORY S.P.A.       </t>
  </si>
  <si>
    <t>LEPIDA S.C.P.A.       </t>
  </si>
  <si>
    <t>MATICMIND S.P.A.       </t>
  </si>
  <si>
    <t>RAGAZZONI RAUL       </t>
  </si>
  <si>
    <t xml:space="preserve">Servizi informatici e di telecomunicazioni    </t>
  </si>
  <si>
    <t>D.G.R. 429/2018. LIQUIDAZIONE ACCONTO CORRISPETTIVO.</t>
  </si>
  <si>
    <t>D.G.R. 538/18. LIQUIDAZIONE ACCONTO CORRISPETTIVO.</t>
  </si>
  <si>
    <t>SERVIZI CONTRATTO QUADRO ID.1607 (LOTTO 2). LIQUIDAZIONE ACCONTO CORRISPETTIVO DETERMINA 13549/18.</t>
  </si>
  <si>
    <t>Software</t>
  </si>
  <si>
    <t>3M ITALIA S.R.L.       </t>
  </si>
  <si>
    <t>ARCIERI MARGHERITA       </t>
  </si>
  <si>
    <t>ASSIRELLI BARBARA       </t>
  </si>
  <si>
    <t>BAGNOLI LUIGI       </t>
  </si>
  <si>
    <t>CAMPIERI CLAUDIO       </t>
  </si>
  <si>
    <t>CERNUSCHI PAOLO       </t>
  </si>
  <si>
    <t>CERVELLI IN AZIONE SRL       </t>
  </si>
  <si>
    <t>DICIANNOVE SOCIETA' COOPERATIVA       </t>
  </si>
  <si>
    <t>ELIOFOTOTECNICABARBIERI S.R.L.       </t>
  </si>
  <si>
    <t>FORNACIARI GIOVANNI       </t>
  </si>
  <si>
    <t>GRANDI MARINA       </t>
  </si>
  <si>
    <t>INTRAS CONGRESSI S.R.L.       </t>
  </si>
  <si>
    <t>ISTITUTO POLIGRAFICO E ZECCA DELLO STATO- S.P.A.     </t>
  </si>
  <si>
    <t>NUOVA CANTELLI SRL - UNIPERSONALE       </t>
  </si>
  <si>
    <t>QUARANTA FRANCESCO       </t>
  </si>
  <si>
    <t>Pagamenti effettuati per acquisizione di beni e servizi nel periodo dal 01.07.2019 al 30.09.2019 ai sensi dell'art. 41 comma 1-bis D.Lgs n. 33/2013 - Gestione Sanitaria Accentrata Regionale</t>
  </si>
  <si>
    <t xml:space="preserve">Utilizzo di beni di terzi    </t>
  </si>
  <si>
    <t>Altri servizi</t>
  </si>
  <si>
    <t>22642</t>
  </si>
  <si>
    <t>25/07/2019</t>
  </si>
  <si>
    <t>22643</t>
  </si>
  <si>
    <t>Servizi sanitari</t>
  </si>
  <si>
    <t> </t>
  </si>
  <si>
    <t>COOPERATIVA AGRICOLA DEL BIDENTE SOC. COOP.    </t>
  </si>
  <si>
    <t>EBSCO INFORMATION SERVICES S.R.L. CON SOCIO</t>
  </si>
  <si>
    <t xml:space="preserve">Giornali, riviste e pubblicazioni      </t>
  </si>
  <si>
    <t xml:space="preserve">Servizi informatici e di telecomunicazioni  </t>
  </si>
  <si>
    <t>Altri beni di consumo    </t>
  </si>
  <si>
    <t>Servizi informatici e di telecomunicazioni    </t>
  </si>
  <si>
    <t>ROCCHI PIERGIOVANNI       </t>
  </si>
  <si>
    <t>Softaware</t>
  </si>
  <si>
    <t>LIQUIDAZIONE COMPENSO PER LA FORNITURA DELLE LICENZE D'USO SOFTWARE GROUPER E DATA QUALITY EDITOR</t>
  </si>
  <si>
    <t>DETERMINA N. 9875/2019. LIQUIDAZIONE COMPENSI A COMPONENTI COMMISSIONI CONCORSO PER CORSO DI FORMAZIONE SPECIFICA IN MEDICINA GENERALE ANNI 2017/2020.</t>
  </si>
  <si>
    <t>LIQUIDAZIONE COMPENSI AI COMPONENTI DELLA COMMISSIONE DEGLI ESAMI FINALI DEL CORSO DI FORMAZIONE SPECIFICA IN MEDICINA GENERALE 2013/2016 DI CUI ALLA DETERMINAZIONE N. 14406/2019.</t>
  </si>
  <si>
    <t>DETERMINA N. 9875/2019. LIQUIDAZIONE COMPENSI A COMPONENTI COMMISSIONI CONCORSO PER L'AMMISSIONE AL CORSO DI FORMAZIONE SPECIFICA IN MEDICINA GENERALE 2017/2020.</t>
  </si>
  <si>
    <t>CAMPAGNA INFORMATIVA CONTRASTO INSETTI VETTORI. LIQUIDAZIONE PRIMA TRANCHE CORRISPETTIVO DETERMINA 9371/19.</t>
  </si>
  <si>
    <t>SERVIZI CONTRASTO INFLUENZA AVIARIA. LIQUIDAZIONE SESTO ACCONTO CORRISPETTIVO DETERMINA 4343/18.</t>
  </si>
  <si>
    <t>SERVIZI DI MANUTENZIONE EVOLUTIVA DEL SISTEMA INFORMATIVO MALATTIE INFETTIVE E ALERT. LIQUIDAZIONE SALDO CORRISPETTIVO DETERMINA 19113/17.</t>
  </si>
  <si>
    <t>SERVIZIO DI GESTIONE E FORNITURA ABBONAMENTI A PERIODICI, ITALIANI E STRANIERI, BANCHE DATI ANNO 2019. DETERMINA 17993/2018. LIQUIDAZIONE CORRISPETTIVO.</t>
  </si>
  <si>
    <t>LIQUIDAZIONE CORRISPETTIVO PER SERVIZI DI ALLESTIMENTO AUDIO, VIDEO E GRAFICO E ASSISTENZA TECNICA DI CUI ALLA D.D. 7998/2019.</t>
  </si>
  <si>
    <t>GESTIONE E MANUTENZ. EVOLUTIVA DEI SIST.INFORMATIVI E DEI SIST.DI BUSINESS INTELLIGENCE. LIQUIDAZIONE SECONDA TRANCHE CORRISPETTIVO D.D. N. 20842/2018.</t>
  </si>
  <si>
    <t>SERVIZI DI TRADUZIONE. LIQUIDAZIONE CORRISPETTIVO DETERMINA 21426/2018.</t>
  </si>
  <si>
    <t>FORNITURA RICETTARI STANDARDIZZATI PERIODO 18.02.19 - 31.12.19. LIQUIDAZIONE ACCONTO CORRISPETTIVO DETERMINA 1313/19.</t>
  </si>
  <si>
    <t>LIQUIDAZIONE FATTURA EMESSA DA LEPIDA S.C.P.A, IN ATTUAZIONE ALLE DELIBERE DI GIUNTA REGIONALE N. 1075/2017, 1106/2019 E N. 690/2019 -PROGETTO PAYER.</t>
  </si>
  <si>
    <t>FORNITURA DI SERVIZI DI GESTIONE E MANUTENZIONE DI SISTEMI IP E PDL. LIQUIDAZIONE ACCONTO CORRISPETTIVO DETERMINA 19663/18.</t>
  </si>
  <si>
    <t>SERVIZI STAMPA MATERIALI INSETTI VETTORI. LIQUIDAZIONE CORRISPETTIVO DETERMINA 10011/19.</t>
  </si>
  <si>
    <t>DETERMINA 864/19 - LIQUIDAZIONE COMPENSO SECONDO QUADRIMESTRE 2019 QUALE COMPONENTE OIV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</si>
</sst>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\/mm\/yyyy"/>
  </numFmts>
  <fonts count="9" x14ac:knownFonts="1">
    <font>
      <sz val="10"/>
      <color rgb="FF000000"/>
      <name val="Arial"/>
    </font>
    <font>
      <b/>
      <sz val="9"/>
      <color rgb="FFFFFFFF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color rgb="FF000000"/>
      <name val="Arial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5175B9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theme="0"/>
        <bgColor rgb="FFFFFFFF"/>
      </patternFill>
    </fill>
  </fills>
  <borders count="6">
    <border>
      <left/>
      <right/>
      <top/>
      <bottom/>
      <diagonal/>
    </border>
    <border>
      <left style="thin">
        <color rgb="FFCACAD9"/>
      </left>
      <right style="thin">
        <color rgb="FFCACAD9"/>
      </right>
      <top style="thin">
        <color rgb="FFCACAD9"/>
      </top>
      <bottom style="thin">
        <color rgb="FFCACAD9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/>
      <diagonal/>
    </border>
    <border>
      <left style="thin">
        <color rgb="FFCAC9D9"/>
      </left>
      <right style="thin">
        <color rgb="FFCAC9D9"/>
      </right>
      <top/>
      <bottom style="thin">
        <color rgb="FFCAC9D9"/>
      </bottom>
      <diagonal/>
    </border>
    <border>
      <left style="thin">
        <color rgb="FFCAC9D9"/>
      </left>
      <right style="thin">
        <color rgb="FFCAC9D9"/>
      </right>
      <top/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37">
    <xf numFmtId="0" fontId="0" fillId="0" borderId="0" xfId="0"/>
    <xf numFmtId="49" fontId="1" fillId="3" borderId="1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3" fillId="4" borderId="2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/>
    </xf>
    <xf numFmtId="49" fontId="3" fillId="2" borderId="0" xfId="0" applyNumberFormat="1" applyFont="1" applyFill="1" applyAlignment="1">
      <alignment horizontal="center"/>
    </xf>
    <xf numFmtId="0" fontId="2" fillId="0" borderId="0" xfId="0" applyFont="1"/>
    <xf numFmtId="0" fontId="2" fillId="0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left"/>
    </xf>
    <xf numFmtId="49" fontId="5" fillId="4" borderId="2" xfId="0" applyNumberFormat="1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left" vertical="center"/>
    </xf>
    <xf numFmtId="1" fontId="6" fillId="2" borderId="2" xfId="0" applyNumberFormat="1" applyFont="1" applyFill="1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 wrapText="1"/>
    </xf>
    <xf numFmtId="4" fontId="7" fillId="4" borderId="2" xfId="0" applyNumberFormat="1" applyFont="1" applyFill="1" applyBorder="1" applyAlignment="1">
      <alignment horizontal="right" vertical="center"/>
    </xf>
    <xf numFmtId="0" fontId="7" fillId="4" borderId="2" xfId="0" applyFont="1" applyFill="1" applyBorder="1" applyAlignment="1">
      <alignment horizontal="left" vertical="center"/>
    </xf>
    <xf numFmtId="4" fontId="6" fillId="5" borderId="2" xfId="0" applyNumberFormat="1" applyFont="1" applyFill="1" applyBorder="1" applyAlignment="1">
      <alignment horizontal="right" vertical="center"/>
    </xf>
    <xf numFmtId="49" fontId="6" fillId="2" borderId="2" xfId="0" applyNumberFormat="1" applyFont="1" applyFill="1" applyBorder="1" applyAlignment="1">
      <alignment horizontal="left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0" fontId="2" fillId="5" borderId="0" xfId="0" applyFont="1" applyFill="1" applyAlignment="1">
      <alignment horizontal="left"/>
    </xf>
    <xf numFmtId="49" fontId="6" fillId="5" borderId="2" xfId="0" applyNumberFormat="1" applyFont="1" applyFill="1" applyBorder="1" applyAlignment="1">
      <alignment horizontal="center" vertical="center"/>
    </xf>
    <xf numFmtId="4" fontId="2" fillId="5" borderId="0" xfId="0" applyNumberFormat="1" applyFont="1" applyFill="1" applyAlignment="1">
      <alignment horizontal="left"/>
    </xf>
    <xf numFmtId="0" fontId="3" fillId="0" borderId="0" xfId="0" applyFont="1"/>
    <xf numFmtId="4" fontId="2" fillId="0" borderId="0" xfId="0" applyNumberFormat="1" applyFont="1"/>
    <xf numFmtId="164" fontId="6" fillId="5" borderId="2" xfId="0" applyNumberFormat="1" applyFont="1" applyFill="1" applyBorder="1" applyAlignment="1">
      <alignment horizontal="center" vertical="center"/>
    </xf>
    <xf numFmtId="49" fontId="6" fillId="5" borderId="2" xfId="0" applyNumberFormat="1" applyFont="1" applyFill="1" applyBorder="1" applyAlignment="1">
      <alignment horizontal="left" vertical="center" wrapText="1"/>
    </xf>
    <xf numFmtId="1" fontId="6" fillId="5" borderId="2" xfId="0" applyNumberFormat="1" applyFont="1" applyFill="1" applyBorder="1" applyAlignment="1">
      <alignment horizontal="center" vertical="center"/>
    </xf>
    <xf numFmtId="43" fontId="2" fillId="0" borderId="0" xfId="1" applyFont="1"/>
    <xf numFmtId="4" fontId="7" fillId="0" borderId="0" xfId="0" applyNumberFormat="1" applyFont="1"/>
    <xf numFmtId="49" fontId="6" fillId="2" borderId="3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0"/>
  <sheetViews>
    <sheetView tabSelected="1" topLeftCell="A46" zoomScale="95" zoomScaleNormal="95" workbookViewId="0">
      <selection activeCell="A27" sqref="A27"/>
    </sheetView>
  </sheetViews>
  <sheetFormatPr defaultColWidth="8.90625" defaultRowHeight="12" x14ac:dyDescent="0.3"/>
  <cols>
    <col min="1" max="1" width="29.36328125" style="7" customWidth="1"/>
    <col min="2" max="2" width="14.6328125" style="7" customWidth="1"/>
    <col min="3" max="3" width="17.54296875" style="7" customWidth="1"/>
    <col min="4" max="4" width="31.36328125" style="7" customWidth="1"/>
    <col min="5" max="5" width="21.36328125" style="7" customWidth="1"/>
    <col min="6" max="6" width="57.90625" style="7" customWidth="1"/>
    <col min="7" max="16384" width="8.90625" style="7"/>
  </cols>
  <sheetData>
    <row r="1" spans="1:6" s="5" customFormat="1" ht="8.75" customHeight="1" x14ac:dyDescent="0.3"/>
    <row r="2" spans="1:6" s="5" customFormat="1" ht="14.75" customHeight="1" x14ac:dyDescent="0.35">
      <c r="A2" s="9" t="s">
        <v>35</v>
      </c>
      <c r="D2" s="6"/>
    </row>
    <row r="3" spans="1:6" s="5" customFormat="1" ht="3.75" customHeight="1" x14ac:dyDescent="0.3"/>
    <row r="4" spans="1:6" s="5" customFormat="1" ht="24" x14ac:dyDescent="0.3">
      <c r="A4" s="1" t="s">
        <v>0</v>
      </c>
      <c r="B4" s="1" t="s">
        <v>1</v>
      </c>
      <c r="C4" s="1" t="s">
        <v>2</v>
      </c>
      <c r="D4" s="1" t="s">
        <v>7</v>
      </c>
      <c r="E4" s="1" t="s">
        <v>3</v>
      </c>
      <c r="F4" s="1" t="s">
        <v>6</v>
      </c>
    </row>
    <row r="5" spans="1:6" s="8" customFormat="1" ht="40.25" customHeight="1" x14ac:dyDescent="0.3">
      <c r="A5" s="2" t="s">
        <v>20</v>
      </c>
      <c r="B5" s="12">
        <v>29270</v>
      </c>
      <c r="C5" s="13">
        <v>43733</v>
      </c>
      <c r="D5" s="18" t="s">
        <v>51</v>
      </c>
      <c r="E5" s="17">
        <v>32940</v>
      </c>
      <c r="F5" s="14" t="s">
        <v>36</v>
      </c>
    </row>
    <row r="6" spans="1:6" s="5" customFormat="1" ht="14.75" customHeight="1" x14ac:dyDescent="0.3">
      <c r="A6" s="3" t="s">
        <v>4</v>
      </c>
      <c r="B6" s="10"/>
      <c r="C6" s="10"/>
      <c r="D6" s="11"/>
      <c r="E6" s="15">
        <f>SUM(E5)</f>
        <v>32940</v>
      </c>
      <c r="F6" s="16"/>
    </row>
    <row r="7" spans="1:6" s="8" customFormat="1" ht="65.5" customHeight="1" x14ac:dyDescent="0.3">
      <c r="A7" s="2" t="s">
        <v>21</v>
      </c>
      <c r="B7" s="12">
        <v>22641</v>
      </c>
      <c r="C7" s="13">
        <v>43671</v>
      </c>
      <c r="D7" s="18" t="s">
        <v>52</v>
      </c>
      <c r="E7" s="17">
        <v>476.2</v>
      </c>
      <c r="F7" s="14" t="s">
        <v>37</v>
      </c>
    </row>
    <row r="8" spans="1:6" s="5" customFormat="1" ht="14.75" customHeight="1" x14ac:dyDescent="0.3">
      <c r="A8" s="3" t="s">
        <v>4</v>
      </c>
      <c r="B8" s="10"/>
      <c r="C8" s="10"/>
      <c r="D8" s="11"/>
      <c r="E8" s="15">
        <f>SUM(E7)</f>
        <v>476.2</v>
      </c>
      <c r="F8" s="11"/>
    </row>
    <row r="9" spans="1:6" s="8" customFormat="1" ht="72" customHeight="1" x14ac:dyDescent="0.3">
      <c r="A9" s="19" t="s">
        <v>22</v>
      </c>
      <c r="B9" s="12">
        <v>22640</v>
      </c>
      <c r="C9" s="13">
        <v>43671</v>
      </c>
      <c r="D9" s="18" t="s">
        <v>52</v>
      </c>
      <c r="E9" s="17">
        <v>403.95</v>
      </c>
      <c r="F9" s="14" t="s">
        <v>37</v>
      </c>
    </row>
    <row r="10" spans="1:6" s="5" customFormat="1" ht="14.75" customHeight="1" x14ac:dyDescent="0.3">
      <c r="A10" s="3" t="s">
        <v>4</v>
      </c>
      <c r="B10" s="10"/>
      <c r="C10" s="10"/>
      <c r="D10" s="11"/>
      <c r="E10" s="15">
        <f>SUM(E9:E9)</f>
        <v>403.95</v>
      </c>
      <c r="F10" s="11"/>
    </row>
    <row r="11" spans="1:6" s="21" customFormat="1" ht="77.5" customHeight="1" x14ac:dyDescent="0.3">
      <c r="A11" s="19" t="s">
        <v>23</v>
      </c>
      <c r="B11" s="22" t="s">
        <v>38</v>
      </c>
      <c r="C11" s="22" t="s">
        <v>39</v>
      </c>
      <c r="D11" s="18" t="s">
        <v>52</v>
      </c>
      <c r="E11" s="17">
        <v>397.65</v>
      </c>
      <c r="F11" s="14" t="s">
        <v>37</v>
      </c>
    </row>
    <row r="12" spans="1:6" s="5" customFormat="1" ht="14.75" customHeight="1" x14ac:dyDescent="0.3">
      <c r="A12" s="3" t="s">
        <v>4</v>
      </c>
      <c r="B12" s="10"/>
      <c r="C12" s="10"/>
      <c r="D12" s="11"/>
      <c r="E12" s="15">
        <f>SUM(E11)</f>
        <v>397.65</v>
      </c>
      <c r="F12" s="11"/>
    </row>
    <row r="13" spans="1:6" s="21" customFormat="1" ht="69.5" customHeight="1" x14ac:dyDescent="0.3">
      <c r="A13" s="31" t="s">
        <v>24</v>
      </c>
      <c r="B13" s="22" t="s">
        <v>40</v>
      </c>
      <c r="C13" s="22" t="s">
        <v>39</v>
      </c>
      <c r="D13" s="18" t="s">
        <v>52</v>
      </c>
      <c r="E13" s="17">
        <v>473.47</v>
      </c>
      <c r="F13" s="14" t="s">
        <v>37</v>
      </c>
    </row>
    <row r="14" spans="1:6" s="5" customFormat="1" ht="84" customHeight="1" x14ac:dyDescent="0.3">
      <c r="A14" s="32"/>
      <c r="B14" s="12">
        <v>29267</v>
      </c>
      <c r="C14" s="13">
        <v>43733</v>
      </c>
      <c r="D14" s="18" t="s">
        <v>53</v>
      </c>
      <c r="E14" s="17">
        <v>4868.53</v>
      </c>
      <c r="F14" s="14" t="s">
        <v>37</v>
      </c>
    </row>
    <row r="15" spans="1:6" s="5" customFormat="1" ht="14.75" customHeight="1" x14ac:dyDescent="0.3">
      <c r="A15" s="3" t="s">
        <v>4</v>
      </c>
      <c r="B15" s="11"/>
      <c r="C15" s="11"/>
      <c r="D15" s="11"/>
      <c r="E15" s="15">
        <f>SUM(E13:E14)</f>
        <v>5342</v>
      </c>
      <c r="F15" s="11"/>
    </row>
    <row r="16" spans="1:6" s="8" customFormat="1" ht="72" customHeight="1" x14ac:dyDescent="0.3">
      <c r="A16" s="2" t="s">
        <v>25</v>
      </c>
      <c r="B16" s="12">
        <v>26739</v>
      </c>
      <c r="C16" s="13">
        <v>43705</v>
      </c>
      <c r="D16" s="18" t="s">
        <v>54</v>
      </c>
      <c r="E16" s="17">
        <v>483.03</v>
      </c>
      <c r="F16" s="14" t="s">
        <v>37</v>
      </c>
    </row>
    <row r="17" spans="1:6" s="8" customFormat="1" ht="18.75" customHeight="1" x14ac:dyDescent="0.3">
      <c r="A17" s="3" t="s">
        <v>4</v>
      </c>
      <c r="B17" s="11"/>
      <c r="C17" s="11"/>
      <c r="D17" s="11"/>
      <c r="E17" s="15">
        <f>SUM(E16:E16)</f>
        <v>483.03</v>
      </c>
      <c r="F17" s="11"/>
    </row>
    <row r="18" spans="1:6" s="5" customFormat="1" ht="59.5" customHeight="1" x14ac:dyDescent="0.3">
      <c r="A18" s="2" t="s">
        <v>26</v>
      </c>
      <c r="B18" s="12">
        <v>26870</v>
      </c>
      <c r="C18" s="13">
        <v>43710</v>
      </c>
      <c r="D18" s="18" t="s">
        <v>55</v>
      </c>
      <c r="E18" s="17">
        <v>12290.73</v>
      </c>
      <c r="F18" s="14" t="s">
        <v>5</v>
      </c>
    </row>
    <row r="19" spans="1:6" s="5" customFormat="1" ht="14.75" customHeight="1" x14ac:dyDescent="0.3">
      <c r="A19" s="3" t="s">
        <v>4</v>
      </c>
      <c r="B19" s="11"/>
      <c r="C19" s="11"/>
      <c r="D19" s="11"/>
      <c r="E19" s="15">
        <f>SUM(E18)</f>
        <v>12290.73</v>
      </c>
      <c r="F19" s="11"/>
    </row>
    <row r="20" spans="1:6" s="5" customFormat="1" ht="58.25" customHeight="1" x14ac:dyDescent="0.3">
      <c r="A20" s="19" t="s">
        <v>43</v>
      </c>
      <c r="B20" s="12">
        <v>26755</v>
      </c>
      <c r="C20" s="13">
        <v>43705</v>
      </c>
      <c r="D20" s="18" t="s">
        <v>56</v>
      </c>
      <c r="E20" s="17">
        <v>39451.75</v>
      </c>
      <c r="F20" s="14" t="s">
        <v>41</v>
      </c>
    </row>
    <row r="21" spans="1:6" s="5" customFormat="1" x14ac:dyDescent="0.3">
      <c r="A21" s="4" t="s">
        <v>42</v>
      </c>
      <c r="B21" s="11"/>
      <c r="C21" s="11"/>
      <c r="D21" s="11"/>
      <c r="E21" s="15">
        <f>SUM(E20:E20)</f>
        <v>39451.75</v>
      </c>
      <c r="F21" s="11"/>
    </row>
    <row r="22" spans="1:6" s="5" customFormat="1" ht="49.75" customHeight="1" x14ac:dyDescent="0.3">
      <c r="A22" s="20" t="s">
        <v>27</v>
      </c>
      <c r="B22" s="12">
        <v>27388</v>
      </c>
      <c r="C22" s="13">
        <v>43718</v>
      </c>
      <c r="D22" s="18" t="s">
        <v>57</v>
      </c>
      <c r="E22" s="17">
        <v>19647.47</v>
      </c>
      <c r="F22" s="14" t="s">
        <v>19</v>
      </c>
    </row>
    <row r="23" spans="1:6" s="5" customFormat="1" x14ac:dyDescent="0.3">
      <c r="A23" s="4"/>
      <c r="B23" s="11"/>
      <c r="C23" s="11"/>
      <c r="D23" s="11"/>
      <c r="E23" s="15">
        <f>SUM(E22)</f>
        <v>19647.47</v>
      </c>
      <c r="F23" s="11"/>
    </row>
    <row r="24" spans="1:6" s="5" customFormat="1" ht="74.5" customHeight="1" x14ac:dyDescent="0.3">
      <c r="A24" s="2" t="s">
        <v>44</v>
      </c>
      <c r="B24" s="12">
        <v>20195</v>
      </c>
      <c r="C24" s="13">
        <v>43654</v>
      </c>
      <c r="D24" s="18" t="s">
        <v>58</v>
      </c>
      <c r="E24" s="17">
        <v>60708.27</v>
      </c>
      <c r="F24" s="14" t="s">
        <v>45</v>
      </c>
    </row>
    <row r="25" spans="1:6" s="5" customFormat="1" x14ac:dyDescent="0.3">
      <c r="A25" s="4"/>
      <c r="B25" s="4"/>
      <c r="C25" s="4"/>
      <c r="D25" s="11"/>
      <c r="E25" s="15">
        <f>SUM(E24)</f>
        <v>60708.27</v>
      </c>
      <c r="F25" s="11"/>
    </row>
    <row r="26" spans="1:6" s="5" customFormat="1" ht="58.5" customHeight="1" x14ac:dyDescent="0.3">
      <c r="A26" s="2" t="s">
        <v>28</v>
      </c>
      <c r="B26" s="12">
        <v>22638</v>
      </c>
      <c r="C26" s="13">
        <v>43671</v>
      </c>
      <c r="D26" s="18" t="s">
        <v>59</v>
      </c>
      <c r="E26" s="17">
        <v>13298</v>
      </c>
      <c r="F26" s="14" t="s">
        <v>5</v>
      </c>
    </row>
    <row r="27" spans="1:6" s="5" customFormat="1" x14ac:dyDescent="0.3">
      <c r="A27" s="4"/>
      <c r="B27" s="11"/>
      <c r="C27" s="11"/>
      <c r="D27" s="11"/>
      <c r="E27" s="15">
        <f>SUM(E26)</f>
        <v>13298</v>
      </c>
      <c r="F27" s="11"/>
    </row>
    <row r="28" spans="1:6" s="5" customFormat="1" ht="45" customHeight="1" x14ac:dyDescent="0.3">
      <c r="A28" s="33" t="s">
        <v>9</v>
      </c>
      <c r="B28" s="12">
        <v>20211</v>
      </c>
      <c r="C28" s="13">
        <v>43654</v>
      </c>
      <c r="D28" s="18" t="s">
        <v>18</v>
      </c>
      <c r="E28" s="17">
        <v>249649.42</v>
      </c>
      <c r="F28" s="14" t="s">
        <v>46</v>
      </c>
    </row>
    <row r="29" spans="1:6" s="5" customFormat="1" ht="42.5" customHeight="1" x14ac:dyDescent="0.3">
      <c r="A29" s="34"/>
      <c r="B29" s="12">
        <v>20212</v>
      </c>
      <c r="C29" s="13">
        <v>43654</v>
      </c>
      <c r="D29" s="18" t="s">
        <v>18</v>
      </c>
      <c r="E29" s="17">
        <v>177099.68</v>
      </c>
      <c r="F29" s="14" t="s">
        <v>19</v>
      </c>
    </row>
    <row r="30" spans="1:6" s="5" customFormat="1" ht="50" customHeight="1" x14ac:dyDescent="0.3">
      <c r="A30" s="32"/>
      <c r="B30" s="12">
        <v>29016</v>
      </c>
      <c r="C30" s="13">
        <v>43731</v>
      </c>
      <c r="D30" s="18" t="s">
        <v>18</v>
      </c>
      <c r="E30" s="17">
        <v>38266.17</v>
      </c>
      <c r="F30" s="14" t="s">
        <v>46</v>
      </c>
    </row>
    <row r="31" spans="1:6" s="5" customFormat="1" x14ac:dyDescent="0.3">
      <c r="A31" s="4"/>
      <c r="B31" s="11"/>
      <c r="C31" s="11"/>
      <c r="D31" s="11"/>
      <c r="E31" s="15">
        <f>SUM(E28:E30)</f>
        <v>465015.26999999996</v>
      </c>
      <c r="F31" s="11"/>
    </row>
    <row r="32" spans="1:6" s="5" customFormat="1" ht="80.5" customHeight="1" x14ac:dyDescent="0.3">
      <c r="A32" s="20" t="s">
        <v>29</v>
      </c>
      <c r="B32" s="12">
        <v>22645</v>
      </c>
      <c r="C32" s="13">
        <v>43671</v>
      </c>
      <c r="D32" s="18" t="s">
        <v>52</v>
      </c>
      <c r="E32" s="17">
        <v>525.16</v>
      </c>
      <c r="F32" s="14" t="s">
        <v>37</v>
      </c>
    </row>
    <row r="33" spans="1:7" s="5" customFormat="1" x14ac:dyDescent="0.3">
      <c r="A33" s="4"/>
      <c r="B33" s="11"/>
      <c r="C33" s="11"/>
      <c r="D33" s="11"/>
      <c r="E33" s="15">
        <f>SUM(E32)</f>
        <v>525.16</v>
      </c>
      <c r="F33" s="11"/>
    </row>
    <row r="34" spans="1:7" s="5" customFormat="1" ht="66" customHeight="1" x14ac:dyDescent="0.3">
      <c r="A34" s="2" t="s">
        <v>30</v>
      </c>
      <c r="B34" s="12">
        <v>22644</v>
      </c>
      <c r="C34" s="13">
        <v>43671</v>
      </c>
      <c r="D34" s="18" t="s">
        <v>52</v>
      </c>
      <c r="E34" s="17">
        <v>395.35</v>
      </c>
      <c r="F34" s="14" t="s">
        <v>37</v>
      </c>
    </row>
    <row r="35" spans="1:7" s="5" customFormat="1" x14ac:dyDescent="0.3">
      <c r="A35" s="4"/>
      <c r="B35" s="4"/>
      <c r="C35" s="4"/>
      <c r="D35" s="11"/>
      <c r="E35" s="15">
        <f>SUM(E34)</f>
        <v>395.35</v>
      </c>
      <c r="F35" s="11"/>
    </row>
    <row r="36" spans="1:7" s="5" customFormat="1" ht="65.400000000000006" customHeight="1" x14ac:dyDescent="0.3">
      <c r="A36" s="33" t="s">
        <v>10</v>
      </c>
      <c r="B36" s="12">
        <v>26867</v>
      </c>
      <c r="C36" s="13">
        <v>43710</v>
      </c>
      <c r="D36" s="18" t="s">
        <v>60</v>
      </c>
      <c r="E36" s="17">
        <v>103460.7</v>
      </c>
      <c r="F36" s="14" t="s">
        <v>46</v>
      </c>
    </row>
    <row r="37" spans="1:7" s="5" customFormat="1" ht="71.400000000000006" customHeight="1" x14ac:dyDescent="0.3">
      <c r="A37" s="32"/>
      <c r="B37" s="28">
        <v>26869</v>
      </c>
      <c r="C37" s="26">
        <v>43710</v>
      </c>
      <c r="D37" s="18" t="s">
        <v>60</v>
      </c>
      <c r="E37" s="17">
        <v>151039.5</v>
      </c>
      <c r="F37" s="14" t="s">
        <v>50</v>
      </c>
    </row>
    <row r="38" spans="1:7" s="5" customFormat="1" x14ac:dyDescent="0.3">
      <c r="A38" s="4"/>
      <c r="B38" s="11"/>
      <c r="C38" s="11"/>
      <c r="D38" s="11"/>
      <c r="E38" s="15">
        <f>SUM(E36:E37)</f>
        <v>254500.2</v>
      </c>
      <c r="F38" s="11"/>
    </row>
    <row r="39" spans="1:7" s="5" customFormat="1" ht="39" customHeight="1" x14ac:dyDescent="0.3">
      <c r="A39" s="2" t="s">
        <v>31</v>
      </c>
      <c r="B39" s="12">
        <v>26754</v>
      </c>
      <c r="C39" s="13">
        <v>43705</v>
      </c>
      <c r="D39" s="18" t="s">
        <v>61</v>
      </c>
      <c r="E39" s="17">
        <v>5019.08</v>
      </c>
      <c r="F39" s="14" t="s">
        <v>5</v>
      </c>
    </row>
    <row r="40" spans="1:7" s="5" customFormat="1" x14ac:dyDescent="0.3">
      <c r="A40" s="4"/>
      <c r="B40" s="11"/>
      <c r="C40" s="11"/>
      <c r="D40" s="11"/>
      <c r="E40" s="15">
        <f>SUM(E39)</f>
        <v>5019.08</v>
      </c>
      <c r="F40" s="11"/>
    </row>
    <row r="41" spans="1:7" s="5" customFormat="1" ht="60" customHeight="1" x14ac:dyDescent="0.3">
      <c r="A41" s="20" t="s">
        <v>32</v>
      </c>
      <c r="B41" s="12">
        <v>22349</v>
      </c>
      <c r="C41" s="13">
        <v>43668</v>
      </c>
      <c r="D41" s="18" t="s">
        <v>62</v>
      </c>
      <c r="E41" s="17">
        <v>178754.4</v>
      </c>
      <c r="F41" s="14" t="s">
        <v>47</v>
      </c>
    </row>
    <row r="42" spans="1:7" s="5" customFormat="1" x14ac:dyDescent="0.3">
      <c r="A42" s="4"/>
      <c r="B42" s="11"/>
      <c r="C42" s="11"/>
      <c r="D42" s="11"/>
      <c r="E42" s="15">
        <f>SUM(E41)</f>
        <v>178754.4</v>
      </c>
      <c r="F42" s="11"/>
    </row>
    <row r="43" spans="1:7" s="5" customFormat="1" ht="66.5" customHeight="1" x14ac:dyDescent="0.3">
      <c r="A43" s="33" t="s">
        <v>11</v>
      </c>
      <c r="B43" s="12">
        <v>26866</v>
      </c>
      <c r="C43" s="13">
        <v>43710</v>
      </c>
      <c r="D43" s="18" t="s">
        <v>60</v>
      </c>
      <c r="E43" s="17">
        <v>11495.63</v>
      </c>
      <c r="F43" s="14" t="s">
        <v>15</v>
      </c>
    </row>
    <row r="44" spans="1:7" s="5" customFormat="1" ht="67.5" customHeight="1" x14ac:dyDescent="0.3">
      <c r="A44" s="32"/>
      <c r="B44" s="28">
        <v>26868</v>
      </c>
      <c r="C44" s="26">
        <v>43710</v>
      </c>
      <c r="D44" s="27" t="s">
        <v>60</v>
      </c>
      <c r="E44" s="17">
        <v>16782.16</v>
      </c>
      <c r="F44" s="14" t="s">
        <v>19</v>
      </c>
    </row>
    <row r="45" spans="1:7" s="5" customFormat="1" x14ac:dyDescent="0.3">
      <c r="A45" s="4"/>
      <c r="B45" s="4"/>
      <c r="C45" s="4"/>
      <c r="D45" s="11"/>
      <c r="E45" s="15">
        <f>SUM(E43:E44)</f>
        <v>28277.79</v>
      </c>
      <c r="F45" s="11"/>
    </row>
    <row r="46" spans="1:7" s="21" customFormat="1" ht="24" x14ac:dyDescent="0.3">
      <c r="A46" s="33" t="s">
        <v>12</v>
      </c>
      <c r="B46" s="12">
        <v>20284</v>
      </c>
      <c r="C46" s="13">
        <v>43655</v>
      </c>
      <c r="D46" s="27" t="s">
        <v>16</v>
      </c>
      <c r="E46" s="17">
        <v>774510.01</v>
      </c>
      <c r="F46" s="14" t="s">
        <v>48</v>
      </c>
    </row>
    <row r="47" spans="1:7" s="21" customFormat="1" ht="24" x14ac:dyDescent="0.3">
      <c r="A47" s="35"/>
      <c r="B47" s="12">
        <v>20285</v>
      </c>
      <c r="C47" s="13">
        <v>43655</v>
      </c>
      <c r="D47" s="27" t="s">
        <v>16</v>
      </c>
      <c r="E47" s="17">
        <v>943427.61</v>
      </c>
      <c r="F47" s="14" t="s">
        <v>48</v>
      </c>
      <c r="G47" s="23"/>
    </row>
    <row r="48" spans="1:7" s="21" customFormat="1" ht="24" x14ac:dyDescent="0.3">
      <c r="A48" s="35"/>
      <c r="B48" s="12">
        <v>20286</v>
      </c>
      <c r="C48" s="13">
        <v>43655</v>
      </c>
      <c r="D48" s="27" t="s">
        <v>16</v>
      </c>
      <c r="E48" s="17">
        <v>882905.32</v>
      </c>
      <c r="F48" s="14" t="s">
        <v>48</v>
      </c>
      <c r="G48" s="23"/>
    </row>
    <row r="49" spans="1:7" s="21" customFormat="1" ht="24" x14ac:dyDescent="0.3">
      <c r="A49" s="35"/>
      <c r="B49" s="12">
        <v>20287</v>
      </c>
      <c r="C49" s="13">
        <v>43655</v>
      </c>
      <c r="D49" s="27" t="s">
        <v>16</v>
      </c>
      <c r="E49" s="17">
        <v>59595</v>
      </c>
      <c r="F49" s="14" t="s">
        <v>48</v>
      </c>
      <c r="G49" s="23"/>
    </row>
    <row r="50" spans="1:7" s="21" customFormat="1" ht="60" x14ac:dyDescent="0.3">
      <c r="A50" s="35"/>
      <c r="B50" s="12">
        <v>22927</v>
      </c>
      <c r="C50" s="13">
        <v>43675</v>
      </c>
      <c r="D50" s="27" t="s">
        <v>63</v>
      </c>
      <c r="E50" s="17">
        <v>39999.99</v>
      </c>
      <c r="F50" s="14" t="s">
        <v>48</v>
      </c>
      <c r="G50" s="23"/>
    </row>
    <row r="51" spans="1:7" s="21" customFormat="1" ht="24" x14ac:dyDescent="0.3">
      <c r="A51" s="35"/>
      <c r="B51" s="12">
        <v>27517</v>
      </c>
      <c r="C51" s="13">
        <v>43720</v>
      </c>
      <c r="D51" s="27" t="s">
        <v>16</v>
      </c>
      <c r="E51" s="17">
        <v>244829.51</v>
      </c>
      <c r="F51" s="14" t="s">
        <v>48</v>
      </c>
      <c r="G51" s="23"/>
    </row>
    <row r="52" spans="1:7" s="21" customFormat="1" ht="33.5" customHeight="1" x14ac:dyDescent="0.3">
      <c r="A52" s="36"/>
      <c r="B52" s="12">
        <v>27518</v>
      </c>
      <c r="C52" s="13">
        <v>43720</v>
      </c>
      <c r="D52" s="27" t="s">
        <v>17</v>
      </c>
      <c r="E52" s="17">
        <v>1027443.06</v>
      </c>
      <c r="F52" s="14" t="s">
        <v>48</v>
      </c>
    </row>
    <row r="53" spans="1:7" s="5" customFormat="1" x14ac:dyDescent="0.3">
      <c r="A53" s="4"/>
      <c r="B53" s="11"/>
      <c r="C53" s="11"/>
      <c r="D53" s="11"/>
      <c r="E53" s="15">
        <f>SUM(E46:E52)</f>
        <v>3972710.5000000005</v>
      </c>
      <c r="F53" s="11"/>
    </row>
    <row r="54" spans="1:7" s="21" customFormat="1" ht="55.5" customHeight="1" x14ac:dyDescent="0.3">
      <c r="A54" s="33" t="s">
        <v>13</v>
      </c>
      <c r="B54" s="12">
        <v>21328</v>
      </c>
      <c r="C54" s="13">
        <v>43658</v>
      </c>
      <c r="D54" s="27" t="s">
        <v>64</v>
      </c>
      <c r="E54" s="17">
        <v>4838.51</v>
      </c>
      <c r="F54" s="14" t="s">
        <v>48</v>
      </c>
    </row>
    <row r="55" spans="1:7" s="5" customFormat="1" ht="61" customHeight="1" x14ac:dyDescent="0.3">
      <c r="A55" s="32"/>
      <c r="B55" s="12">
        <v>29017</v>
      </c>
      <c r="C55" s="13">
        <v>43731</v>
      </c>
      <c r="D55" s="18" t="s">
        <v>64</v>
      </c>
      <c r="E55" s="17">
        <v>29031.08</v>
      </c>
      <c r="F55" s="14" t="s">
        <v>48</v>
      </c>
    </row>
    <row r="56" spans="1:7" s="5" customFormat="1" x14ac:dyDescent="0.3">
      <c r="A56" s="4"/>
      <c r="B56" s="11"/>
      <c r="C56" s="11"/>
      <c r="D56" s="11"/>
      <c r="E56" s="15">
        <f>SUM(E54:E55)</f>
        <v>33869.590000000004</v>
      </c>
      <c r="F56" s="11"/>
    </row>
    <row r="57" spans="1:7" s="5" customFormat="1" ht="44.4" customHeight="1" x14ac:dyDescent="0.3">
      <c r="A57" s="20" t="s">
        <v>33</v>
      </c>
      <c r="B57" s="12">
        <v>26753</v>
      </c>
      <c r="C57" s="13">
        <v>43705</v>
      </c>
      <c r="D57" s="18" t="s">
        <v>65</v>
      </c>
      <c r="E57" s="17">
        <v>27450</v>
      </c>
      <c r="F57" s="14" t="s">
        <v>5</v>
      </c>
    </row>
    <row r="58" spans="1:7" s="5" customFormat="1" x14ac:dyDescent="0.3">
      <c r="A58" s="4"/>
      <c r="B58" s="11"/>
      <c r="C58" s="11"/>
      <c r="D58" s="11"/>
      <c r="E58" s="15">
        <f>SUM(E57)</f>
        <v>27450</v>
      </c>
      <c r="F58" s="11"/>
    </row>
    <row r="59" spans="1:7" s="5" customFormat="1" ht="67.25" customHeight="1" x14ac:dyDescent="0.3">
      <c r="A59" s="33" t="s">
        <v>34</v>
      </c>
      <c r="B59" s="12">
        <v>22639</v>
      </c>
      <c r="C59" s="13">
        <v>43671</v>
      </c>
      <c r="D59" s="18" t="s">
        <v>52</v>
      </c>
      <c r="E59" s="17">
        <v>403.38</v>
      </c>
      <c r="F59" s="14" t="s">
        <v>37</v>
      </c>
    </row>
    <row r="60" spans="1:7" s="5" customFormat="1" ht="70.25" customHeight="1" x14ac:dyDescent="0.3">
      <c r="A60" s="32"/>
      <c r="B60" s="12">
        <v>29268</v>
      </c>
      <c r="C60" s="13">
        <v>43733</v>
      </c>
      <c r="D60" s="18" t="s">
        <v>53</v>
      </c>
      <c r="E60" s="17">
        <v>4057.11</v>
      </c>
      <c r="F60" s="14" t="s">
        <v>37</v>
      </c>
    </row>
    <row r="61" spans="1:7" s="5" customFormat="1" x14ac:dyDescent="0.3">
      <c r="A61" s="4"/>
      <c r="B61" s="4"/>
      <c r="C61" s="4"/>
      <c r="D61" s="11"/>
      <c r="E61" s="15">
        <f>SUM(E59:E60)</f>
        <v>4460.49</v>
      </c>
      <c r="F61" s="11"/>
    </row>
    <row r="62" spans="1:7" s="5" customFormat="1" ht="55.75" customHeight="1" x14ac:dyDescent="0.3">
      <c r="A62" s="2" t="s">
        <v>14</v>
      </c>
      <c r="B62" s="12">
        <v>29269</v>
      </c>
      <c r="C62" s="13">
        <v>43733</v>
      </c>
      <c r="D62" s="18" t="s">
        <v>66</v>
      </c>
      <c r="E62" s="17">
        <v>10150.4</v>
      </c>
      <c r="F62" s="14" t="s">
        <v>8</v>
      </c>
    </row>
    <row r="63" spans="1:7" s="5" customFormat="1" x14ac:dyDescent="0.3">
      <c r="A63" s="4"/>
      <c r="B63" s="11"/>
      <c r="C63" s="11"/>
      <c r="D63" s="11"/>
      <c r="E63" s="15">
        <v>10150.4</v>
      </c>
      <c r="F63" s="11"/>
    </row>
    <row r="64" spans="1:7" s="5" customFormat="1" ht="79.75" customHeight="1" x14ac:dyDescent="0.3">
      <c r="A64" s="2" t="s">
        <v>49</v>
      </c>
      <c r="B64" s="12">
        <v>26740</v>
      </c>
      <c r="C64" s="13">
        <v>43705</v>
      </c>
      <c r="D64" s="18" t="s">
        <v>54</v>
      </c>
      <c r="E64" s="17">
        <v>402.23</v>
      </c>
      <c r="F64" s="14" t="s">
        <v>8</v>
      </c>
    </row>
    <row r="65" spans="1:6" s="5" customFormat="1" x14ac:dyDescent="0.3">
      <c r="A65" s="4"/>
      <c r="B65" s="11"/>
      <c r="C65" s="11"/>
      <c r="D65" s="11"/>
      <c r="E65" s="15">
        <f>SUM(E64)</f>
        <v>402.23</v>
      </c>
      <c r="F65" s="11"/>
    </row>
    <row r="66" spans="1:6" x14ac:dyDescent="0.3">
      <c r="D66" s="24" t="s">
        <v>4</v>
      </c>
      <c r="E66" s="30">
        <f>E6+E8+E10+E12+E15+E17+E19+E21+E23+E25+E27+E31+E33+E35+E38+E40+E42+E45+E53+E56+E58+E61+E63+E65</f>
        <v>5166969.5100000016</v>
      </c>
    </row>
    <row r="68" spans="1:6" x14ac:dyDescent="0.3">
      <c r="E68" s="29"/>
    </row>
    <row r="69" spans="1:6" x14ac:dyDescent="0.3">
      <c r="E69" s="25"/>
    </row>
    <row r="70" spans="1:6" x14ac:dyDescent="0.3">
      <c r="E70" s="25"/>
    </row>
  </sheetData>
  <mergeCells count="7">
    <mergeCell ref="A13:A14"/>
    <mergeCell ref="A59:A60"/>
    <mergeCell ref="A43:A44"/>
    <mergeCell ref="A36:A37"/>
    <mergeCell ref="A28:A30"/>
    <mergeCell ref="A46:A52"/>
    <mergeCell ref="A54:A55"/>
  </mergeCells>
  <printOptions horizontalCentered="1"/>
  <pageMargins left="0" right="0" top="0.15748031496062992" bottom="0" header="0" footer="0"/>
  <pageSetup paperSize="8" scale="93" fitToHeight="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Pagamenti per Beneficiario</vt:lpstr>
      <vt:lpstr>'Pagamenti per Beneficiario'!Area_stampa</vt:lpstr>
      <vt:lpstr>'Pagamenti per Beneficiario'!Titoli_stampa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Ambrosino Ersilia</cp:lastModifiedBy>
  <cp:lastPrinted>2019-10-02T12:19:47Z</cp:lastPrinted>
  <dcterms:created xsi:type="dcterms:W3CDTF">2018-04-04T08:39:51Z</dcterms:created>
  <dcterms:modified xsi:type="dcterms:W3CDTF">2019-10-02T12:19:52Z</dcterms:modified>
</cp:coreProperties>
</file>