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600" activeTab="0"/>
  </bookViews>
  <sheets>
    <sheet name="consuntivospesa15trasparenza" sheetId="1" r:id="rId1"/>
  </sheets>
  <externalReferences>
    <externalReference r:id="rId4"/>
    <externalReference r:id="rId5"/>
    <externalReference r:id="rId6"/>
    <externalReference r:id="rId7"/>
  </externalReferences>
  <definedNames>
    <definedName name="COMP1">#REF!</definedName>
    <definedName name="COMP1_1">#REF!</definedName>
    <definedName name="COMP1_2">#REF!</definedName>
    <definedName name="COMP2">#REF!</definedName>
    <definedName name="COMP2_1">#REF!</definedName>
    <definedName name="COMP2_2">#REF!</definedName>
    <definedName name="COMP3">#REF!</definedName>
    <definedName name="COMP3_1">#REF!</definedName>
    <definedName name="COMP3_2">#REF!</definedName>
  </definedNames>
  <calcPr fullCalcOnLoad="1"/>
</workbook>
</file>

<file path=xl/sharedStrings.xml><?xml version="1.0" encoding="utf-8"?>
<sst xmlns="http://schemas.openxmlformats.org/spreadsheetml/2006/main" count="43" uniqueCount="38">
  <si>
    <t xml:space="preserve">Risorse destinate a finalità aventi carattere di certezza, stabilità e continuità </t>
  </si>
  <si>
    <t>FINALITA’</t>
  </si>
  <si>
    <t>Progressione economica orizzontale</t>
  </si>
  <si>
    <t xml:space="preserve">Indennità di posizione a P.O/A.L. comprensiva di indennità ex 8a qualifica funzionale </t>
  </si>
  <si>
    <t>Indennità di risultato  a P.O/A.L.</t>
  </si>
  <si>
    <t>Indennità ex 8a qualifica funzionale corrisposta a collaboratori di categoria D esclusi i titolari di P.O. e Alte Professionalità</t>
  </si>
  <si>
    <t xml:space="preserve">Indennità di comparto </t>
  </si>
  <si>
    <t>TOTALE</t>
  </si>
  <si>
    <t>Integrazione delle risorse a carico del bilancio:</t>
  </si>
  <si>
    <t>ONERI A CARICO BILANCIO PER PROGRESSIONE ORIZZONTALE E INDENNITA’ COMPARTO</t>
  </si>
  <si>
    <t>Progressione economica orizzontale Dichiarazione congiunta n. 14 del CCNL 22.1.2004</t>
  </si>
  <si>
    <t>Progressione economica orizzontale Dichiarazione congiunta n. 4 del CCNL 9.5.2006</t>
  </si>
  <si>
    <t>Progressione economica orizzontale
Dichiarazione congiunta n. 1 C.C.N.L. 31.7.2009</t>
  </si>
  <si>
    <t>Indennità di comparto: Art. 33, comma 4, lettera a) CCNL 22.1.2004 e Relaz. Tecnico Finanziaria sull’Articolo 33</t>
  </si>
  <si>
    <t>Indennità di comparto: Oneri a carico bilancio per nuove assunzioni</t>
  </si>
  <si>
    <t>TOTALE ONERI A BILANCIO</t>
  </si>
  <si>
    <t>Risorse stabili + oneri a bilancio</t>
  </si>
  <si>
    <t>Risorse destinate a finalità aventi carattere di eventualità e variabilità</t>
  </si>
  <si>
    <t>Produttività</t>
  </si>
  <si>
    <t>Indennità di turno e maggiorazione orario notturno, festivo e notturno festivo</t>
  </si>
  <si>
    <t>Indennità di reperibilità</t>
  </si>
  <si>
    <t>Maneggio valori</t>
  </si>
  <si>
    <t>Disagio</t>
  </si>
  <si>
    <t>Specifiche responsabilità ai collaboratori di categoria D</t>
  </si>
  <si>
    <t>Specifiche responsabilità ai collaboratori di categoria B e C</t>
  </si>
  <si>
    <t>TOTALE RISORSE VARIABILI</t>
  </si>
  <si>
    <t>Art16</t>
  </si>
  <si>
    <t>Dinieghi e omnicomprensività</t>
  </si>
  <si>
    <t>FINALITA' RISORSE DECENTRATE PERSONALE NON DIRIGENTE COMPETENZA  2015</t>
  </si>
  <si>
    <t>Stanziamento 2015</t>
  </si>
  <si>
    <t xml:space="preserve"> Spesa 2015</t>
  </si>
  <si>
    <t>Residui PEO art.3</t>
  </si>
  <si>
    <t>EXPO</t>
  </si>
  <si>
    <t xml:space="preserve">Economie da straordinario </t>
  </si>
  <si>
    <t>TOT Risorse unatantum</t>
  </si>
  <si>
    <t>TOTALE RISORSE DISPONIBILI COMPLESSIVE</t>
  </si>
  <si>
    <t>Risorse stabili + oneri a bilancio + risorse variabili</t>
  </si>
  <si>
    <t>Risorse stabili + oneri a bilancio + risorse variabili + unatantum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</si>
</sst>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_D_M_-;\-* #,##0.00\ _D_M_-;_-* &quot;-&quot;??\ _D_M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\ &quot;DM&quot;_-;\-* #,##0\ &quot;DM&quot;_-;_-* &quot;-&quot;\ &quot;DM&quot;_-;_-@_-"/>
    <numFmt numFmtId="168" formatCode="[$€-410]\ #,##0.00;[Red]\-[$€-410]\ #,##0.00"/>
    <numFmt numFmtId="169" formatCode="#,##0.00\ ;\-#,##0.00\ ;&quot; -&quot;#\ ;@\ "/>
    <numFmt numFmtId="170" formatCode="0.00000000000"/>
    <numFmt numFmtId="171" formatCode="&quot;€ &quot;#,##0.00"/>
    <numFmt numFmtId="172" formatCode="&quot;€&quot;\ #,##0.00"/>
    <numFmt numFmtId="173" formatCode="_-&quot;€ &quot;* #,##0.00_-;&quot;-€ &quot;* #,##0.00_-;_-&quot;€ &quot;* \-??_-;_-@_-"/>
    <numFmt numFmtId="174" formatCode="_(* #,##0_);_(* \(#,##0\);_(* \-_);_(@_)"/>
    <numFmt numFmtId="175" formatCode="_-&quot;L. &quot;* #,##0_-;&quot;-L. &quot;* #,##0_-;_-&quot;L. &quot;* \-_-;_-@_-"/>
    <numFmt numFmtId="176" formatCode="[$€-410]\ #,##0.00;\-[$€-410]\ #,##0.00"/>
    <numFmt numFmtId="177" formatCode="0.0%"/>
    <numFmt numFmtId="178" formatCode="0.000%"/>
    <numFmt numFmtId="179" formatCode="0.0000%"/>
    <numFmt numFmtId="180" formatCode="0.00000%"/>
    <numFmt numFmtId="181" formatCode="#,##0.00_ ;[Red]\-#,##0.00\ "/>
    <numFmt numFmtId="182" formatCode="_(* #,##0.00_);_(* \(#,##0.00\);_(* &quot;-&quot;??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\ #.##000;\-\ #.##000"/>
    <numFmt numFmtId="187" formatCode="#,##0.0\ ;\-#,##0.0\ ;&quot; -&quot;#\ ;@\ "/>
    <numFmt numFmtId="188" formatCode="#,##0\ ;\-#,##0\ ;&quot; -&quot;#\ ;@\ "/>
    <numFmt numFmtId="189" formatCode="\ #,##0.00;\-\ #,##0.00"/>
    <numFmt numFmtId="190" formatCode="[$-410]dddd\ d\ mmmm\ yyyy"/>
    <numFmt numFmtId="191" formatCode="[$-410]d\-mmm\-yy;@"/>
    <numFmt numFmtId="192" formatCode="_-* #,##0.00_-;\-* #,##0.00_-;_-* \-??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1" applyNumberFormat="0" applyAlignment="0" applyProtection="0"/>
    <xf numFmtId="0" fontId="4" fillId="0" borderId="2" applyNumberFormat="0" applyFill="0" applyAlignment="0" applyProtection="0"/>
    <xf numFmtId="0" fontId="5" fillId="1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44" fontId="0" fillId="0" borderId="0" applyFont="0" applyFill="0" applyBorder="0" applyAlignment="0" applyProtection="0"/>
    <xf numFmtId="0" fontId="8" fillId="3" borderId="1" applyNumberFormat="0" applyAlignment="0" applyProtection="0"/>
    <xf numFmtId="43" fontId="0" fillId="0" borderId="0" applyFont="0" applyFill="0" applyBorder="0" applyAlignment="0" applyProtection="0"/>
    <xf numFmtId="174" fontId="0" fillId="0" borderId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ill="0" applyBorder="0" applyAlignment="0" applyProtection="0"/>
    <xf numFmtId="0" fontId="9" fillId="8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4" applyNumberFormat="0" applyFont="0" applyAlignment="0" applyProtection="0"/>
    <xf numFmtId="0" fontId="10" fillId="2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6" borderId="0" applyNumberFormat="0" applyBorder="0" applyAlignment="0" applyProtection="0"/>
    <xf numFmtId="0" fontId="19" fillId="17" borderId="0" applyNumberFormat="0" applyBorder="0" applyAlignment="0" applyProtection="0"/>
    <xf numFmtId="44" fontId="0" fillId="0" borderId="0" applyFont="0" applyFill="0" applyBorder="0" applyAlignment="0" applyProtection="0"/>
    <xf numFmtId="175" fontId="0" fillId="0" borderId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0" fillId="0" borderId="0" xfId="55" applyFont="1" applyAlignment="1">
      <alignment wrapText="1"/>
      <protection/>
    </xf>
    <xf numFmtId="14" fontId="20" fillId="0" borderId="0" xfId="55" applyNumberFormat="1" applyFont="1" applyFill="1" applyAlignment="1">
      <alignment wrapText="1"/>
      <protection/>
    </xf>
    <xf numFmtId="0" fontId="22" fillId="0" borderId="10" xfId="55" applyFont="1" applyFill="1" applyBorder="1" applyAlignment="1">
      <alignment horizontal="left"/>
      <protection/>
    </xf>
    <xf numFmtId="0" fontId="20" fillId="0" borderId="11" xfId="55" applyFont="1" applyBorder="1" applyAlignment="1">
      <alignment wrapText="1"/>
      <protection/>
    </xf>
    <xf numFmtId="14" fontId="23" fillId="0" borderId="12" xfId="55" applyNumberFormat="1" applyFont="1" applyFill="1" applyBorder="1" applyAlignment="1">
      <alignment horizontal="center"/>
      <protection/>
    </xf>
    <xf numFmtId="0" fontId="20" fillId="18" borderId="13" xfId="55" applyFont="1" applyFill="1" applyBorder="1" applyAlignment="1">
      <alignment horizontal="left" vertical="center" wrapText="1"/>
      <protection/>
    </xf>
    <xf numFmtId="0" fontId="20" fillId="18" borderId="13" xfId="0" applyFont="1" applyFill="1" applyBorder="1" applyAlignment="1">
      <alignment horizontal="center" vertical="center" wrapText="1"/>
    </xf>
    <xf numFmtId="0" fontId="20" fillId="18" borderId="14" xfId="0" applyFont="1" applyFill="1" applyBorder="1" applyAlignment="1">
      <alignment horizontal="center" vertical="center" wrapText="1"/>
    </xf>
    <xf numFmtId="0" fontId="20" fillId="0" borderId="15" xfId="55" applyFont="1" applyFill="1" applyBorder="1" applyAlignment="1">
      <alignment vertical="top" wrapText="1"/>
      <protection/>
    </xf>
    <xf numFmtId="4" fontId="20" fillId="0" borderId="16" xfId="50" applyNumberFormat="1" applyFont="1" applyFill="1" applyBorder="1" applyAlignment="1" applyProtection="1">
      <alignment horizontal="right" vertical="center" wrapText="1"/>
      <protection/>
    </xf>
    <xf numFmtId="4" fontId="20" fillId="0" borderId="17" xfId="50" applyNumberFormat="1" applyFont="1" applyFill="1" applyBorder="1" applyAlignment="1" applyProtection="1">
      <alignment horizontal="right" vertical="center" wrapText="1"/>
      <protection/>
    </xf>
    <xf numFmtId="4" fontId="20" fillId="0" borderId="15" xfId="50" applyNumberFormat="1" applyFont="1" applyFill="1" applyBorder="1" applyAlignment="1" applyProtection="1">
      <alignment horizontal="right" vertical="center" wrapText="1"/>
      <protection/>
    </xf>
    <xf numFmtId="4" fontId="20" fillId="0" borderId="13" xfId="50" applyNumberFormat="1" applyFont="1" applyFill="1" applyBorder="1" applyAlignment="1" applyProtection="1">
      <alignment horizontal="right" vertical="center" wrapText="1"/>
      <protection/>
    </xf>
    <xf numFmtId="4" fontId="20" fillId="0" borderId="15" xfId="46" applyNumberFormat="1" applyFont="1" applyFill="1" applyBorder="1" applyAlignment="1" applyProtection="1">
      <alignment horizontal="right" vertical="center" wrapText="1"/>
      <protection/>
    </xf>
    <xf numFmtId="0" fontId="20" fillId="18" borderId="15" xfId="55" applyFont="1" applyFill="1" applyBorder="1" applyAlignment="1">
      <alignment vertical="top" wrapText="1"/>
      <protection/>
    </xf>
    <xf numFmtId="4" fontId="22" fillId="19" borderId="15" xfId="50" applyNumberFormat="1" applyFont="1" applyFill="1" applyBorder="1" applyAlignment="1" applyProtection="1">
      <alignment horizontal="right" vertical="top" wrapText="1"/>
      <protection/>
    </xf>
    <xf numFmtId="4" fontId="22" fillId="17" borderId="15" xfId="50" applyNumberFormat="1" applyFont="1" applyFill="1" applyBorder="1" applyAlignment="1" applyProtection="1">
      <alignment horizontal="right" vertical="top" wrapText="1"/>
      <protection/>
    </xf>
    <xf numFmtId="0" fontId="20" fillId="0" borderId="0" xfId="55" applyFont="1" applyFill="1" applyBorder="1" applyAlignment="1">
      <alignment vertical="top" wrapText="1"/>
      <protection/>
    </xf>
    <xf numFmtId="169" fontId="20" fillId="0" borderId="0" xfId="50" applyFont="1" applyFill="1" applyBorder="1" applyAlignment="1" applyProtection="1">
      <alignment wrapText="1"/>
      <protection/>
    </xf>
    <xf numFmtId="169" fontId="20" fillId="0" borderId="11" xfId="50" applyFont="1" applyFill="1" applyBorder="1" applyAlignment="1" applyProtection="1">
      <alignment wrapText="1"/>
      <protection/>
    </xf>
    <xf numFmtId="169" fontId="20" fillId="0" borderId="12" xfId="50" applyFont="1" applyFill="1" applyBorder="1" applyAlignment="1" applyProtection="1">
      <alignment wrapText="1"/>
      <protection/>
    </xf>
    <xf numFmtId="0" fontId="20" fillId="18" borderId="13" xfId="55" applyFont="1" applyFill="1" applyBorder="1" applyAlignment="1">
      <alignment vertical="top" wrapText="1"/>
      <protection/>
    </xf>
    <xf numFmtId="4" fontId="20" fillId="0" borderId="15" xfId="50" applyNumberFormat="1" applyFont="1" applyFill="1" applyBorder="1" applyAlignment="1" applyProtection="1">
      <alignment vertical="center" wrapText="1"/>
      <protection/>
    </xf>
    <xf numFmtId="0" fontId="22" fillId="18" borderId="15" xfId="55" applyFont="1" applyFill="1" applyBorder="1" applyAlignment="1">
      <alignment vertical="top" wrapText="1"/>
      <protection/>
    </xf>
    <xf numFmtId="4" fontId="22" fillId="19" borderId="15" xfId="50" applyNumberFormat="1" applyFont="1" applyFill="1" applyBorder="1" applyAlignment="1" applyProtection="1">
      <alignment vertical="center" wrapText="1"/>
      <protection/>
    </xf>
    <xf numFmtId="4" fontId="22" fillId="17" borderId="15" xfId="50" applyNumberFormat="1" applyFont="1" applyFill="1" applyBorder="1" applyAlignment="1" applyProtection="1">
      <alignment vertical="center" wrapText="1"/>
      <protection/>
    </xf>
    <xf numFmtId="0" fontId="22" fillId="0" borderId="0" xfId="55" applyFont="1" applyFill="1" applyBorder="1" applyAlignment="1">
      <alignment vertical="top" wrapText="1"/>
      <protection/>
    </xf>
    <xf numFmtId="169" fontId="22" fillId="0" borderId="0" xfId="50" applyFont="1" applyFill="1" applyBorder="1" applyAlignment="1" applyProtection="1">
      <alignment horizontal="right" vertical="top" wrapText="1"/>
      <protection/>
    </xf>
    <xf numFmtId="4" fontId="22" fillId="18" borderId="15" xfId="55" applyNumberFormat="1" applyFont="1" applyFill="1" applyBorder="1" applyAlignment="1">
      <alignment vertical="top" wrapText="1"/>
      <protection/>
    </xf>
    <xf numFmtId="0" fontId="22" fillId="0" borderId="10" xfId="55" applyFont="1" applyFill="1" applyBorder="1" applyAlignment="1">
      <alignment wrapText="1"/>
      <protection/>
    </xf>
    <xf numFmtId="0" fontId="20" fillId="0" borderId="12" xfId="55" applyFont="1" applyFill="1" applyBorder="1" applyAlignment="1">
      <alignment wrapText="1"/>
      <protection/>
    </xf>
    <xf numFmtId="0" fontId="20" fillId="0" borderId="16" xfId="55" applyFont="1" applyFill="1" applyBorder="1" applyAlignment="1">
      <alignment vertical="center" wrapText="1"/>
      <protection/>
    </xf>
    <xf numFmtId="0" fontId="20" fillId="0" borderId="16" xfId="55" applyFont="1" applyFill="1" applyBorder="1" applyAlignment="1">
      <alignment horizontal="left" vertical="center" wrapText="1"/>
      <protection/>
    </xf>
    <xf numFmtId="0" fontId="20" fillId="18" borderId="15" xfId="55" applyFont="1" applyFill="1" applyBorder="1" applyAlignment="1">
      <alignment vertical="center" wrapText="1"/>
      <protection/>
    </xf>
    <xf numFmtId="4" fontId="22" fillId="19" borderId="13" xfId="50" applyNumberFormat="1" applyFont="1" applyFill="1" applyBorder="1" applyAlignment="1" applyProtection="1">
      <alignment horizontal="right" vertical="center" wrapText="1"/>
      <protection/>
    </xf>
    <xf numFmtId="4" fontId="22" fillId="17" borderId="18" xfId="50" applyNumberFormat="1" applyFont="1" applyFill="1" applyBorder="1" applyAlignment="1" applyProtection="1">
      <alignment horizontal="right" vertical="center" wrapText="1"/>
      <protection/>
    </xf>
    <xf numFmtId="0" fontId="20" fillId="0" borderId="0" xfId="55" applyFont="1" applyFill="1" applyAlignment="1">
      <alignment wrapText="1"/>
      <protection/>
    </xf>
    <xf numFmtId="0" fontId="20" fillId="2" borderId="0" xfId="55" applyFont="1" applyFill="1" applyAlignment="1">
      <alignment wrapText="1"/>
      <protection/>
    </xf>
    <xf numFmtId="0" fontId="20" fillId="0" borderId="17" xfId="55" applyFont="1" applyBorder="1" applyAlignment="1">
      <alignment wrapText="1"/>
      <protection/>
    </xf>
    <xf numFmtId="4" fontId="20" fillId="0" borderId="17" xfId="55" applyNumberFormat="1" applyFont="1" applyBorder="1">
      <alignment/>
      <protection/>
    </xf>
    <xf numFmtId="4" fontId="20" fillId="0" borderId="17" xfId="0" applyNumberFormat="1" applyFont="1" applyFill="1" applyBorder="1" applyAlignment="1">
      <alignment/>
    </xf>
    <xf numFmtId="4" fontId="20" fillId="0" borderId="0" xfId="55" applyNumberFormat="1" applyFont="1" applyAlignment="1">
      <alignment wrapText="1"/>
      <protection/>
    </xf>
    <xf numFmtId="4" fontId="20" fillId="0" borderId="0" xfId="46" applyNumberFormat="1" applyFont="1" applyFill="1" applyAlignment="1">
      <alignment/>
    </xf>
    <xf numFmtId="4" fontId="20" fillId="0" borderId="0" xfId="0" applyNumberFormat="1" applyFont="1" applyFill="1" applyAlignment="1">
      <alignment/>
    </xf>
    <xf numFmtId="0" fontId="22" fillId="0" borderId="0" xfId="55" applyFont="1" applyAlignment="1">
      <alignment wrapText="1"/>
      <protection/>
    </xf>
    <xf numFmtId="4" fontId="22" fillId="0" borderId="0" xfId="55" applyNumberFormat="1" applyFont="1" applyAlignment="1">
      <alignment wrapText="1"/>
      <protection/>
    </xf>
    <xf numFmtId="4" fontId="22" fillId="0" borderId="0" xfId="55" applyNumberFormat="1" applyFont="1" applyFill="1" applyAlignment="1">
      <alignment wrapText="1"/>
      <protection/>
    </xf>
    <xf numFmtId="0" fontId="20" fillId="0" borderId="0" xfId="55" applyFont="1" applyAlignment="1">
      <alignment/>
      <protection/>
    </xf>
    <xf numFmtId="0" fontId="20" fillId="0" borderId="0" xfId="0" applyFont="1" applyFill="1" applyAlignment="1">
      <alignment/>
    </xf>
    <xf numFmtId="168" fontId="20" fillId="0" borderId="0" xfId="46" applyNumberFormat="1" applyFont="1" applyAlignment="1">
      <alignment wrapText="1"/>
    </xf>
    <xf numFmtId="0" fontId="21" fillId="0" borderId="0" xfId="0" applyFont="1" applyFill="1" applyBorder="1" applyAlignment="1">
      <alignment horizontal="left" wrapText="1"/>
    </xf>
    <xf numFmtId="4" fontId="20" fillId="0" borderId="15" xfId="50" applyNumberFormat="1" applyFont="1" applyFill="1" applyBorder="1" applyAlignment="1" applyProtection="1">
      <alignment horizontal="right" vertical="center" wrapText="1"/>
      <protection/>
    </xf>
    <xf numFmtId="4" fontId="20" fillId="0" borderId="17" xfId="50" applyNumberFormat="1" applyFont="1" applyFill="1" applyBorder="1" applyAlignment="1" applyProtection="1">
      <alignment horizontal="right" vertical="center" wrapText="1"/>
      <protection/>
    </xf>
    <xf numFmtId="168" fontId="20" fillId="0" borderId="0" xfId="55" applyNumberFormat="1" applyFont="1" applyAlignment="1">
      <alignment wrapText="1"/>
      <protection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non valutabili" xfId="47"/>
    <cellStyle name="Comma [0]" xfId="48"/>
    <cellStyle name="Migliaia 2" xfId="49"/>
    <cellStyle name="Migliaia_finalità09" xfId="50"/>
    <cellStyle name="Neutrale" xfId="51"/>
    <cellStyle name="Normale 2" xfId="52"/>
    <cellStyle name="Normale 2 2" xfId="53"/>
    <cellStyle name="Normale 2_FONDO 2011_03feb12_LAVORO" xfId="54"/>
    <cellStyle name="Normale_finalità09" xfId="55"/>
    <cellStyle name="Nota" xfId="56"/>
    <cellStyle name="Output" xfId="57"/>
    <cellStyle name="Percent" xfId="58"/>
    <cellStyle name="Percentuale 2" xfId="59"/>
    <cellStyle name="Testo avviso" xfId="60"/>
    <cellStyle name="Testo descrittivo" xfId="61"/>
    <cellStyle name="Titolo" xfId="62"/>
    <cellStyle name="Titolo 1" xfId="63"/>
    <cellStyle name="Titolo 2" xfId="64"/>
    <cellStyle name="Titolo 3" xfId="65"/>
    <cellStyle name="Titolo 4" xfId="66"/>
    <cellStyle name="Totale" xfId="67"/>
    <cellStyle name="Valore non valido" xfId="68"/>
    <cellStyle name="Valore valido" xfId="69"/>
    <cellStyle name="Currency" xfId="70"/>
    <cellStyle name="Valuta (0)_Competenzex BarbaraGabusi" xfId="71"/>
    <cellStyle name="Currency [0]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abusi_b\Documents\Gruppo%20di%20Lavoro\Progressione%20a%20regime\Anno%202012\Aventi%20diritto%202012_DAT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gabusi_b\Impostazioni%20locali\Temporary%20Internet%20Files\OLK60\FONDO%202011_06ott11_LAVOR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Progressioni%20anni%202003%202004%202005\valutazione\PEO_C4C5_D3D4_2005_D29_Sanita%20(2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rerpoint/sites/ValutIstIncentivanti/Documenti%20Condivisi/Produttivit&#224;%20dal%202007%20in%20poi/2015/SpesaComparto2015_data_elab_2017_FINA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potesi Contingenti 1gen12 (1)"/>
      <sheetName val="Ipotesi Contingenti 1gen12 (2)"/>
      <sheetName val="Ipotesi Contingenti 1gen12 (3)"/>
      <sheetName val="Ipotesi Contingenti 1gen12 (4)"/>
      <sheetName val="pivot aventi diritto 2012"/>
      <sheetName val="Aventi diritto 2012 con ART19"/>
      <sheetName val="2012_Art.19 Fuori RER"/>
      <sheetName val="Esclusi 2011 con cessati"/>
      <sheetName val="Esclusi 2011 CESSATI"/>
      <sheetName val="R15_nel corso del 201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ndo 2011ok"/>
      <sheetName val="Fondo 2011"/>
      <sheetName val="Controllo di congruenza"/>
      <sheetName val="Fondo composizione"/>
      <sheetName val="Fondo 2010"/>
      <sheetName val="Fondo 2011 x cat.ec."/>
      <sheetName val="pivot2_risparmi"/>
      <sheetName val="Risparmi_2011"/>
      <sheetName val="pivot_risparmi"/>
      <sheetName val="R15_2011"/>
      <sheetName val="R15_2011_elenco"/>
      <sheetName val="pivot_dipendenti 1gen11"/>
      <sheetName val="Dipendenti al 1Gen11"/>
      <sheetName val="Art.19 fuori RER"/>
      <sheetName val="R31"/>
      <sheetName val="Art63 RER_Art19"/>
      <sheetName val="Risparmi 2011_elenco"/>
      <sheetName val="Risparmi 2011 verific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accolta dati"/>
      <sheetName val="lista collaboratori"/>
      <sheetName val="COMPETENZ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nalità +Spesa 2015"/>
      <sheetName val="ex uoo old"/>
      <sheetName val="indcompa old"/>
      <sheetName val="turnoec old"/>
      <sheetName val="poold"/>
      <sheetName val="bo old"/>
      <sheetName val="sap old"/>
      <sheetName val="estratto2_7_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tabSelected="1" zoomScale="90" zoomScaleNormal="90" zoomScalePageLayoutView="0" workbookViewId="0" topLeftCell="A1">
      <selection activeCell="H10" sqref="H10"/>
    </sheetView>
  </sheetViews>
  <sheetFormatPr defaultColWidth="11.57421875" defaultRowHeight="12.75"/>
  <cols>
    <col min="1" max="1" width="66.28125" style="1" customWidth="1"/>
    <col min="2" max="2" width="19.140625" style="1" customWidth="1"/>
    <col min="3" max="3" width="19.00390625" style="37" customWidth="1"/>
    <col min="4" max="16384" width="11.57421875" style="1" customWidth="1"/>
  </cols>
  <sheetData>
    <row r="1" ht="12.75">
      <c r="C1" s="2">
        <v>42761</v>
      </c>
    </row>
    <row r="2" spans="1:3" ht="13.5">
      <c r="A2" s="51" t="s">
        <v>28</v>
      </c>
      <c r="B2" s="51"/>
      <c r="C2" s="51"/>
    </row>
    <row r="4" spans="1:7" ht="16.5">
      <c r="A4" s="3" t="s">
        <v>0</v>
      </c>
      <c r="B4" s="4"/>
      <c r="C4" s="5"/>
      <c r="G4" s="42"/>
    </row>
    <row r="5" spans="1:7" ht="12.75">
      <c r="A5" s="6" t="s">
        <v>1</v>
      </c>
      <c r="B5" s="7" t="s">
        <v>29</v>
      </c>
      <c r="C5" s="8" t="s">
        <v>30</v>
      </c>
      <c r="G5" s="42"/>
    </row>
    <row r="6" spans="1:3" ht="12.75">
      <c r="A6" s="9" t="s">
        <v>2</v>
      </c>
      <c r="B6" s="10">
        <v>5421811.61</v>
      </c>
      <c r="C6" s="11">
        <v>5289903.35</v>
      </c>
    </row>
    <row r="7" spans="1:4" ht="25.5">
      <c r="A7" s="9" t="s">
        <v>3</v>
      </c>
      <c r="B7" s="52">
        <v>6620446.3</v>
      </c>
      <c r="C7" s="13">
        <v>5039374.95</v>
      </c>
      <c r="D7" s="42"/>
    </row>
    <row r="8" spans="1:3" ht="12.75">
      <c r="A8" s="9" t="s">
        <v>4</v>
      </c>
      <c r="B8" s="52"/>
      <c r="C8" s="12">
        <v>1214203.07</v>
      </c>
    </row>
    <row r="9" spans="1:3" ht="25.5">
      <c r="A9" s="9" t="s">
        <v>5</v>
      </c>
      <c r="B9" s="12">
        <v>45652.35</v>
      </c>
      <c r="C9" s="12">
        <v>45370.6</v>
      </c>
    </row>
    <row r="10" spans="1:3" ht="12.75">
      <c r="A10" s="9" t="s">
        <v>6</v>
      </c>
      <c r="B10" s="12">
        <v>1357596.62</v>
      </c>
      <c r="C10" s="14">
        <v>1357596.62</v>
      </c>
    </row>
    <row r="11" spans="1:3" ht="12.75">
      <c r="A11" s="15" t="s">
        <v>7</v>
      </c>
      <c r="B11" s="16">
        <f>SUM(B6:B10)</f>
        <v>13445506.879999999</v>
      </c>
      <c r="C11" s="17">
        <f>SUM(C6:C10)</f>
        <v>12946448.59</v>
      </c>
    </row>
    <row r="12" spans="1:3" ht="12.75">
      <c r="A12" s="18"/>
      <c r="B12" s="19"/>
      <c r="C12" s="19"/>
    </row>
    <row r="13" spans="1:3" ht="12.75">
      <c r="A13" s="3" t="s">
        <v>8</v>
      </c>
      <c r="B13" s="20"/>
      <c r="C13" s="21"/>
    </row>
    <row r="14" spans="1:3" ht="25.5">
      <c r="A14" s="22" t="s">
        <v>9</v>
      </c>
      <c r="B14" s="7" t="s">
        <v>29</v>
      </c>
      <c r="C14" s="8" t="s">
        <v>30</v>
      </c>
    </row>
    <row r="15" spans="1:3" ht="25.5">
      <c r="A15" s="9" t="s">
        <v>10</v>
      </c>
      <c r="B15" s="23">
        <v>251371.92</v>
      </c>
      <c r="C15" s="23">
        <v>251371.92</v>
      </c>
    </row>
    <row r="16" spans="1:3" ht="12.75">
      <c r="A16" s="9" t="s">
        <v>11</v>
      </c>
      <c r="B16" s="23">
        <v>92450</v>
      </c>
      <c r="C16" s="23">
        <v>92450</v>
      </c>
    </row>
    <row r="17" spans="1:3" ht="25.5">
      <c r="A17" s="9" t="s">
        <v>12</v>
      </c>
      <c r="B17" s="23">
        <v>83426</v>
      </c>
      <c r="C17" s="23">
        <v>83426</v>
      </c>
    </row>
    <row r="18" spans="1:3" ht="25.5">
      <c r="A18" s="9" t="s">
        <v>13</v>
      </c>
      <c r="B18" s="23">
        <v>219436.98</v>
      </c>
      <c r="C18" s="23">
        <v>161751.7</v>
      </c>
    </row>
    <row r="19" spans="1:3" ht="12.75">
      <c r="A19" s="9" t="s">
        <v>14</v>
      </c>
      <c r="B19" s="23">
        <v>66700</v>
      </c>
      <c r="C19" s="23">
        <v>66700</v>
      </c>
    </row>
    <row r="20" spans="1:3" ht="12.75">
      <c r="A20" s="24" t="s">
        <v>15</v>
      </c>
      <c r="B20" s="25">
        <f>SUM(B15:B19)</f>
        <v>713384.9</v>
      </c>
      <c r="C20" s="26">
        <f>SUM(C15:C19)</f>
        <v>655699.6200000001</v>
      </c>
    </row>
    <row r="21" spans="1:3" ht="12.75">
      <c r="A21" s="27"/>
      <c r="B21" s="28"/>
      <c r="C21" s="28"/>
    </row>
    <row r="22" spans="1:3" ht="12.75">
      <c r="A22" s="29" t="s">
        <v>16</v>
      </c>
      <c r="B22" s="16">
        <f>B11+B20</f>
        <v>14158891.78</v>
      </c>
      <c r="C22" s="17">
        <f>C20+C11</f>
        <v>13602148.21</v>
      </c>
    </row>
    <row r="23" spans="1:3" ht="12.75">
      <c r="A23" s="27"/>
      <c r="B23" s="28"/>
      <c r="C23" s="19"/>
    </row>
    <row r="24" spans="1:3" ht="12.75">
      <c r="A24" s="30" t="s">
        <v>17</v>
      </c>
      <c r="B24" s="4"/>
      <c r="C24" s="31"/>
    </row>
    <row r="25" spans="1:3" ht="12.75">
      <c r="A25" s="22" t="s">
        <v>1</v>
      </c>
      <c r="B25" s="7" t="s">
        <v>29</v>
      </c>
      <c r="C25" s="8" t="s">
        <v>30</v>
      </c>
    </row>
    <row r="26" spans="1:3" ht="12.75">
      <c r="A26" s="32" t="s">
        <v>18</v>
      </c>
      <c r="B26" s="11">
        <v>7385693.32</v>
      </c>
      <c r="C26" s="11">
        <v>8159700.83</v>
      </c>
    </row>
    <row r="27" spans="1:3" ht="12.75">
      <c r="A27" s="32" t="s">
        <v>19</v>
      </c>
      <c r="B27" s="53">
        <v>312000</v>
      </c>
      <c r="C27" s="53">
        <v>312631.63</v>
      </c>
    </row>
    <row r="28" spans="1:3" ht="12.75">
      <c r="A28" s="32" t="s">
        <v>20</v>
      </c>
      <c r="B28" s="53"/>
      <c r="C28" s="53"/>
    </row>
    <row r="29" spans="1:3" ht="12.75">
      <c r="A29" s="33" t="s">
        <v>21</v>
      </c>
      <c r="B29" s="53"/>
      <c r="C29" s="53"/>
    </row>
    <row r="30" spans="1:3" ht="12.75">
      <c r="A30" s="32" t="s">
        <v>22</v>
      </c>
      <c r="B30" s="11">
        <v>415000</v>
      </c>
      <c r="C30" s="11">
        <v>431475.89</v>
      </c>
    </row>
    <row r="31" spans="1:3" ht="12.75">
      <c r="A31" s="32" t="s">
        <v>23</v>
      </c>
      <c r="B31" s="11">
        <v>1035500</v>
      </c>
      <c r="C31" s="11">
        <v>1042341.09</v>
      </c>
    </row>
    <row r="32" spans="1:3" ht="12.75">
      <c r="A32" s="32" t="s">
        <v>24</v>
      </c>
      <c r="B32" s="11">
        <v>156000</v>
      </c>
      <c r="C32" s="11">
        <v>151063.35</v>
      </c>
    </row>
    <row r="33" spans="1:3" ht="12.75">
      <c r="A33" s="34" t="s">
        <v>25</v>
      </c>
      <c r="B33" s="35">
        <f>SUM(B26:B32)</f>
        <v>9304193.32</v>
      </c>
      <c r="C33" s="36">
        <f>SUM(C26:C32)</f>
        <v>10097212.790000001</v>
      </c>
    </row>
    <row r="34" spans="1:2" ht="12.75">
      <c r="A34" s="18"/>
      <c r="B34" s="19"/>
    </row>
    <row r="35" spans="1:3" ht="12.75">
      <c r="A35" s="29" t="s">
        <v>36</v>
      </c>
      <c r="B35" s="16">
        <f>B22+B33</f>
        <v>23463085.1</v>
      </c>
      <c r="C35" s="17">
        <f>C22+C33</f>
        <v>23699361</v>
      </c>
    </row>
    <row r="36" spans="1:3" s="38" customFormat="1" ht="12.75">
      <c r="A36" s="1"/>
      <c r="B36" s="1"/>
      <c r="C36" s="1"/>
    </row>
    <row r="37" spans="1:3" ht="12.75">
      <c r="A37" s="39" t="s">
        <v>26</v>
      </c>
      <c r="B37" s="40">
        <v>316370</v>
      </c>
      <c r="C37" s="41">
        <v>316362.29</v>
      </c>
    </row>
    <row r="38" spans="1:3" ht="12.75">
      <c r="A38" s="39" t="s">
        <v>31</v>
      </c>
      <c r="B38" s="40">
        <v>546705.87</v>
      </c>
      <c r="C38" s="41">
        <v>546652.09</v>
      </c>
    </row>
    <row r="39" spans="1:3" ht="12.75">
      <c r="A39" s="39" t="s">
        <v>32</v>
      </c>
      <c r="B39" s="40">
        <v>41250</v>
      </c>
      <c r="C39" s="41">
        <v>20287.51</v>
      </c>
    </row>
    <row r="40" spans="1:3" ht="12.75">
      <c r="A40" s="15" t="s">
        <v>34</v>
      </c>
      <c r="B40" s="16">
        <f>SUM(B37:B39)</f>
        <v>904325.87</v>
      </c>
      <c r="C40" s="17">
        <f>SUM(C37:C39)</f>
        <v>883301.8899999999</v>
      </c>
    </row>
    <row r="41" spans="1:2" ht="12.75">
      <c r="A41" s="18"/>
      <c r="B41" s="19"/>
    </row>
    <row r="42" spans="1:3" ht="12.75">
      <c r="A42" s="29" t="s">
        <v>37</v>
      </c>
      <c r="B42" s="16">
        <f>B35+B40</f>
        <v>24367410.970000003</v>
      </c>
      <c r="C42" s="17">
        <f>C35+C40</f>
        <v>24582662.89</v>
      </c>
    </row>
    <row r="44" spans="1:3" ht="12.75">
      <c r="A44" s="1" t="s">
        <v>33</v>
      </c>
      <c r="B44" s="42">
        <v>289602.57</v>
      </c>
      <c r="C44" s="43"/>
    </row>
    <row r="45" spans="1:3" ht="12.75">
      <c r="A45" s="1" t="s">
        <v>27</v>
      </c>
      <c r="B45" s="42">
        <v>8905.83</v>
      </c>
      <c r="C45" s="44"/>
    </row>
    <row r="46" spans="1:3" ht="12.75">
      <c r="A46" s="45" t="s">
        <v>35</v>
      </c>
      <c r="B46" s="46">
        <f>B42+B44+B45</f>
        <v>24665919.37</v>
      </c>
      <c r="C46" s="47"/>
    </row>
    <row r="47" ht="12.75">
      <c r="C47" s="47"/>
    </row>
    <row r="48" spans="2:3" ht="12.75">
      <c r="B48" s="48"/>
      <c r="C48" s="47"/>
    </row>
    <row r="49" ht="12.75">
      <c r="C49" s="47"/>
    </row>
    <row r="50" spans="2:3" ht="12.75">
      <c r="B50" s="42"/>
      <c r="C50" s="47"/>
    </row>
    <row r="51" ht="12.75">
      <c r="C51" s="47"/>
    </row>
    <row r="52" ht="12.75">
      <c r="C52" s="49"/>
    </row>
    <row r="53" spans="2:3" ht="12.75">
      <c r="B53" s="50"/>
      <c r="C53" s="49"/>
    </row>
    <row r="56" ht="12.75">
      <c r="B56" s="54"/>
    </row>
  </sheetData>
  <sheetProtection selectLockedCells="1" selectUnlockedCells="1"/>
  <mergeCells count="4">
    <mergeCell ref="A2:C2"/>
    <mergeCell ref="B7:B8"/>
    <mergeCell ref="C27:C29"/>
    <mergeCell ref="B27:B29"/>
  </mergeCells>
  <printOptions horizontalCentered="1"/>
  <pageMargins left="0.15748031496062992" right="0.15748031496062992" top="0.35433070866141736" bottom="0.3937007874015748" header="0.15748031496062992" footer="0.1968503937007874"/>
  <pageSetup firstPageNumber="1" useFirstPageNumber="1" fitToHeight="1" fitToWidth="1" horizontalDpi="600" verticalDpi="600" orientation="landscape" paperSize="9" scale="83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Rondelli_R</dc:creator>
  <cp:keywords/>
  <dc:description/>
  <cp:lastModifiedBy>Rondelli Roberta</cp:lastModifiedBy>
  <cp:lastPrinted>2017-02-13T09:00:08Z</cp:lastPrinted>
  <dcterms:created xsi:type="dcterms:W3CDTF">2015-12-03T15:17:35Z</dcterms:created>
  <dcterms:modified xsi:type="dcterms:W3CDTF">2017-02-13T09:00:38Z</dcterms:modified>
  <cp:category/>
  <cp:version/>
  <cp:contentType/>
  <cp:contentStatus/>
</cp:coreProperties>
</file>