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alpoint.regione.emilia-romagna.it/servizi/shp_00000471/BILANCI/PUBBLICAZIONI  dati di sintesi e DPCM 29_4_2016/Rendiconti/"/>
    </mc:Choice>
  </mc:AlternateContent>
  <xr:revisionPtr revIDLastSave="0" documentId="10_ncr:100000_{D2778223-4CB5-453D-9AFA-16E3BB5C6728}" xr6:coauthVersionLast="31" xr6:coauthVersionMax="31" xr10:uidLastSave="{00000000-0000-0000-0000-000000000000}"/>
  <bookViews>
    <workbookView xWindow="0" yWindow="0" windowWidth="28800" windowHeight="12915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O8" i="1" l="1"/>
  <c r="O9" i="1"/>
  <c r="O14" i="1"/>
  <c r="N16" i="1"/>
  <c r="N15" i="1"/>
  <c r="N14" i="1"/>
  <c r="N9" i="1"/>
  <c r="N8" i="1"/>
  <c r="M16" i="1"/>
  <c r="M15" i="1"/>
  <c r="L16" i="1"/>
  <c r="L15" i="1"/>
  <c r="K16" i="1"/>
  <c r="K15" i="1"/>
  <c r="J16" i="1"/>
  <c r="J15" i="1"/>
  <c r="J14" i="1"/>
  <c r="J9" i="1"/>
  <c r="J8" i="1"/>
  <c r="I16" i="1"/>
  <c r="H16" i="1"/>
  <c r="D16" i="1"/>
  <c r="F15" i="1"/>
  <c r="F14" i="1"/>
  <c r="D15" i="1"/>
  <c r="K14" i="1"/>
  <c r="K9" i="1"/>
  <c r="K8" i="1"/>
  <c r="I15" i="1"/>
  <c r="H15" i="1"/>
  <c r="G16" i="1"/>
  <c r="F16" i="1"/>
  <c r="G15" i="1"/>
  <c r="C16" i="1"/>
  <c r="C15" i="1"/>
  <c r="O15" i="1" l="1"/>
  <c r="O16" i="1" s="1"/>
</calcChain>
</file>

<file path=xl/sharedStrings.xml><?xml version="1.0" encoding="utf-8"?>
<sst xmlns="http://schemas.openxmlformats.org/spreadsheetml/2006/main" count="44" uniqueCount="39">
  <si>
    <t/>
  </si>
  <si>
    <t>Fondo pluriennale vincolato per spese correnti</t>
  </si>
  <si>
    <t>Fondo plunriennale vincolato per spese in c/Capitale</t>
  </si>
  <si>
    <t>Utilizzo avanzo di Amministrazione</t>
  </si>
  <si>
    <t>- di cui Utilizzo Fondo anticipazioni di liquidità (DL 35/2013 e successive modifiche e rifinanziamenti)</t>
  </si>
  <si>
    <t>1</t>
  </si>
  <si>
    <t>Entrate correnti di natura tributaria, contributiva e perequativa</t>
  </si>
  <si>
    <t>2</t>
  </si>
  <si>
    <t>Trasferimenti correnti</t>
  </si>
  <si>
    <t>3</t>
  </si>
  <si>
    <t>Entrate extratributarie</t>
  </si>
  <si>
    <t>4</t>
  </si>
  <si>
    <t>Entrate in conto capitale</t>
  </si>
  <si>
    <t>5</t>
  </si>
  <si>
    <t>Entrate da riduzione di attività finanziarie</t>
  </si>
  <si>
    <t>6</t>
  </si>
  <si>
    <t>Accensione prestiti</t>
  </si>
  <si>
    <t>7</t>
  </si>
  <si>
    <t>Anticipazioni da istituto tesoriere/cassiere</t>
  </si>
  <si>
    <t>9</t>
  </si>
  <si>
    <t>Entrate per conto terzi e partite di giro</t>
  </si>
  <si>
    <t>****TOTALE TITOLI****</t>
  </si>
  <si>
    <t>****TOTALE GENERALE DELLE ENTRATE****</t>
  </si>
  <si>
    <t>TITOLO</t>
  </si>
  <si>
    <t>DESCRIZIONE</t>
  </si>
  <si>
    <t>MAGGIORI O MINORI ENTRATE COMP=A-CP</t>
  </si>
  <si>
    <t>(CS)PREVISIONI DEFINITIVE DI CASSA</t>
  </si>
  <si>
    <t>MAGGIORI O MINORI ENTRATE CASSA=TR-CS</t>
  </si>
  <si>
    <t>(TR )     TOT.RESIDUI ATTIVI DA RIPORTARE</t>
  </si>
  <si>
    <t>(TR)                  TOTALI RISCOSSIONI</t>
  </si>
  <si>
    <t>(EC)               RES. ATTIVI DA ES.COMPETENZA</t>
  </si>
  <si>
    <t>(A)                       ACCERTAMENTI</t>
  </si>
  <si>
    <t>(RC)             RISCOSSIONI IN C/COMPETENZA</t>
  </si>
  <si>
    <t>(CP)              PREVISIONI DEFINITIVE COMP.</t>
  </si>
  <si>
    <t>(EP)                                     RESIDUI ATTIVI DA ES.PREC.</t>
  </si>
  <si>
    <t>®                       RIACCERTAMENTI RESIDUI</t>
  </si>
  <si>
    <t>(RR)                       RISCOSSIONI IN C/RESIDUI</t>
  </si>
  <si>
    <t>Rendiconto -  Parte Entrate  anno 2017</t>
  </si>
  <si>
    <t>(RS)                 RESIDUI ATTIVI AL 01/01/2017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</si>
</sst>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/>
    </xf>
    <xf numFmtId="2" fontId="4" fillId="0" borderId="1" xfId="0" applyNumberFormat="1" applyFont="1" applyBorder="1" applyAlignment="1">
      <alignment horizontal="right" vertical="top"/>
    </xf>
    <xf numFmtId="43" fontId="4" fillId="0" borderId="1" xfId="1" applyFont="1" applyBorder="1" applyAlignment="1">
      <alignment horizontal="right" vertical="top"/>
    </xf>
    <xf numFmtId="43" fontId="5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right" vertical="top"/>
    </xf>
    <xf numFmtId="43" fontId="0" fillId="0" borderId="0" xfId="0" applyNumberFormat="1" applyAlignment="1">
      <alignment vertical="top"/>
    </xf>
    <xf numFmtId="43" fontId="3" fillId="0" borderId="1" xfId="1" applyFont="1" applyBorder="1" applyAlignment="1">
      <alignment horizontal="right" vertical="center"/>
    </xf>
    <xf numFmtId="0" fontId="1" fillId="0" borderId="2" xfId="0" applyFont="1" applyBorder="1" applyAlignment="1">
      <alignment vertical="top"/>
    </xf>
    <xf numFmtId="0" fontId="0" fillId="0" borderId="2" xfId="0" applyBorder="1" applyAlignment="1">
      <alignment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95250</xdr:rowOff>
    </xdr:from>
    <xdr:to>
      <xdr:col>8</xdr:col>
      <xdr:colOff>123825</xdr:colOff>
      <xdr:row>0</xdr:row>
      <xdr:rowOff>771525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95250"/>
          <a:ext cx="29527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selection sqref="A1:O1"/>
    </sheetView>
  </sheetViews>
  <sheetFormatPr defaultRowHeight="12.75" x14ac:dyDescent="0.2"/>
  <cols>
    <col min="1" max="1" width="7.5703125" customWidth="1"/>
    <col min="2" max="2" width="37.28515625" style="5" customWidth="1"/>
    <col min="3" max="4" width="12.7109375" bestFit="1" customWidth="1"/>
    <col min="5" max="5" width="11.28515625" customWidth="1"/>
    <col min="6" max="6" width="12.28515625" customWidth="1"/>
    <col min="7" max="8" width="15.7109375" bestFit="1" customWidth="1"/>
    <col min="9" max="9" width="16.28515625" customWidth="1"/>
    <col min="10" max="10" width="14.5703125" bestFit="1" customWidth="1"/>
    <col min="11" max="11" width="11.28515625" customWidth="1"/>
    <col min="12" max="12" width="15.7109375" bestFit="1" customWidth="1"/>
    <col min="13" max="13" width="15.5703125" customWidth="1"/>
    <col min="14" max="14" width="14.5703125" bestFit="1" customWidth="1"/>
    <col min="15" max="15" width="11.5703125" bestFit="1" customWidth="1"/>
  </cols>
  <sheetData>
    <row r="1" spans="1:15" ht="72.75" customHeight="1" x14ac:dyDescent="0.2">
      <c r="A1" s="13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72.75" customHeight="1" x14ac:dyDescent="0.2">
      <c r="A2" s="2" t="s">
        <v>23</v>
      </c>
      <c r="B2" s="1" t="s">
        <v>24</v>
      </c>
      <c r="C2" s="1" t="s">
        <v>38</v>
      </c>
      <c r="D2" s="1" t="s">
        <v>36</v>
      </c>
      <c r="E2" s="1" t="s">
        <v>35</v>
      </c>
      <c r="F2" s="1" t="s">
        <v>34</v>
      </c>
      <c r="G2" s="1" t="s">
        <v>33</v>
      </c>
      <c r="H2" s="1" t="s">
        <v>32</v>
      </c>
      <c r="I2" s="1" t="s">
        <v>31</v>
      </c>
      <c r="J2" s="1" t="s">
        <v>25</v>
      </c>
      <c r="K2" s="1" t="s">
        <v>30</v>
      </c>
      <c r="L2" s="1" t="s">
        <v>26</v>
      </c>
      <c r="M2" s="1" t="s">
        <v>29</v>
      </c>
      <c r="N2" s="1" t="s">
        <v>27</v>
      </c>
      <c r="O2" s="1" t="s">
        <v>28</v>
      </c>
    </row>
    <row r="3" spans="1:15" ht="25.5" x14ac:dyDescent="0.2">
      <c r="A3" s="3" t="s">
        <v>0</v>
      </c>
      <c r="B3" s="4" t="s">
        <v>1</v>
      </c>
      <c r="C3" s="7">
        <v>0</v>
      </c>
      <c r="D3" s="7">
        <v>0</v>
      </c>
      <c r="E3" s="7">
        <v>0</v>
      </c>
      <c r="F3" s="7">
        <v>0</v>
      </c>
      <c r="G3" s="8">
        <v>153144.82999999999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</row>
    <row r="4" spans="1:15" ht="25.5" x14ac:dyDescent="0.2">
      <c r="A4" s="3" t="s">
        <v>0</v>
      </c>
      <c r="B4" s="4" t="s">
        <v>2</v>
      </c>
      <c r="C4" s="7">
        <v>0</v>
      </c>
      <c r="D4" s="7">
        <v>0</v>
      </c>
      <c r="E4" s="7">
        <v>0</v>
      </c>
      <c r="F4" s="7">
        <v>0</v>
      </c>
      <c r="G4" s="8">
        <v>230839.81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</row>
    <row r="5" spans="1:15" ht="14.25" x14ac:dyDescent="0.2">
      <c r="A5" s="3" t="s">
        <v>0</v>
      </c>
      <c r="B5" s="4" t="s">
        <v>3</v>
      </c>
      <c r="C5" s="8">
        <v>0</v>
      </c>
      <c r="D5" s="8">
        <v>0</v>
      </c>
      <c r="E5" s="8">
        <v>0</v>
      </c>
      <c r="F5" s="8">
        <v>0</v>
      </c>
      <c r="G5" s="8">
        <v>6581620.2999999998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</row>
    <row r="6" spans="1:15" ht="38.25" x14ac:dyDescent="0.2">
      <c r="A6" s="3" t="s">
        <v>0</v>
      </c>
      <c r="B6" s="4" t="s">
        <v>4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</row>
    <row r="7" spans="1:15" ht="24.75" customHeight="1" x14ac:dyDescent="0.2">
      <c r="A7" s="6" t="s">
        <v>5</v>
      </c>
      <c r="B7" s="4" t="s">
        <v>6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</row>
    <row r="8" spans="1:15" ht="21.75" customHeight="1" x14ac:dyDescent="0.2">
      <c r="A8" s="6" t="s">
        <v>7</v>
      </c>
      <c r="B8" s="4" t="s">
        <v>8</v>
      </c>
      <c r="C8" s="8">
        <v>7500</v>
      </c>
      <c r="D8" s="8">
        <v>7500</v>
      </c>
      <c r="E8" s="8">
        <v>0</v>
      </c>
      <c r="F8" s="8">
        <v>0</v>
      </c>
      <c r="G8" s="8">
        <v>19081424.32</v>
      </c>
      <c r="H8" s="8">
        <v>19066424.32</v>
      </c>
      <c r="I8" s="8">
        <v>19078424.32</v>
      </c>
      <c r="J8" s="8">
        <f>I8-G8</f>
        <v>-3000</v>
      </c>
      <c r="K8" s="8">
        <f>I8-H8</f>
        <v>12000</v>
      </c>
      <c r="L8" s="8">
        <v>19088924.32</v>
      </c>
      <c r="M8" s="8">
        <v>19073924.32</v>
      </c>
      <c r="N8" s="8">
        <f>M8-L8</f>
        <v>-15000</v>
      </c>
      <c r="O8" s="8">
        <f>F8+K8</f>
        <v>12000</v>
      </c>
    </row>
    <row r="9" spans="1:15" ht="19.5" customHeight="1" x14ac:dyDescent="0.2">
      <c r="A9" s="6" t="s">
        <v>9</v>
      </c>
      <c r="B9" s="4" t="s">
        <v>10</v>
      </c>
      <c r="C9" s="8">
        <v>33682.699999999997</v>
      </c>
      <c r="D9" s="8">
        <v>33682.699999999997</v>
      </c>
      <c r="E9" s="8">
        <v>0</v>
      </c>
      <c r="F9" s="8">
        <v>0</v>
      </c>
      <c r="G9" s="8">
        <v>96962</v>
      </c>
      <c r="H9" s="8">
        <v>49631.37</v>
      </c>
      <c r="I9" s="8">
        <v>64559.51</v>
      </c>
      <c r="J9" s="8">
        <f>I9-G9</f>
        <v>-32402.489999999998</v>
      </c>
      <c r="K9" s="8">
        <f>I9-H9</f>
        <v>14928.14</v>
      </c>
      <c r="L9" s="8">
        <v>130644.7</v>
      </c>
      <c r="M9" s="8">
        <v>83314.070000000007</v>
      </c>
      <c r="N9" s="8">
        <f>M9-L9</f>
        <v>-47330.62999999999</v>
      </c>
      <c r="O9" s="8">
        <f>F9+K9</f>
        <v>14928.14</v>
      </c>
    </row>
    <row r="10" spans="1:15" ht="14.25" x14ac:dyDescent="0.2">
      <c r="A10" s="6" t="s">
        <v>11</v>
      </c>
      <c r="B10" s="4" t="s">
        <v>12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/>
    </row>
    <row r="11" spans="1:15" ht="14.25" x14ac:dyDescent="0.2">
      <c r="A11" s="6" t="s">
        <v>13</v>
      </c>
      <c r="B11" s="4" t="s">
        <v>14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/>
    </row>
    <row r="12" spans="1:15" ht="14.25" x14ac:dyDescent="0.2">
      <c r="A12" s="6" t="s">
        <v>15</v>
      </c>
      <c r="B12" s="4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/>
    </row>
    <row r="13" spans="1:15" ht="14.25" x14ac:dyDescent="0.2">
      <c r="A13" s="6" t="s">
        <v>17</v>
      </c>
      <c r="B13" s="4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/>
    </row>
    <row r="14" spans="1:15" ht="18" customHeight="1" x14ac:dyDescent="0.2">
      <c r="A14" s="6" t="s">
        <v>19</v>
      </c>
      <c r="B14" s="4" t="s">
        <v>20</v>
      </c>
      <c r="C14" s="8">
        <v>22208.93</v>
      </c>
      <c r="D14" s="8">
        <v>17608.990000000002</v>
      </c>
      <c r="E14" s="8"/>
      <c r="F14" s="8">
        <f>C14-D14</f>
        <v>4599.9399999999987</v>
      </c>
      <c r="G14" s="8">
        <v>4451000</v>
      </c>
      <c r="H14" s="8">
        <v>3365937.24</v>
      </c>
      <c r="I14" s="8">
        <v>3370063.24</v>
      </c>
      <c r="J14" s="8">
        <f>I14-G14</f>
        <v>-1080936.7599999998</v>
      </c>
      <c r="K14" s="8">
        <f>I14-H14</f>
        <v>4126</v>
      </c>
      <c r="L14" s="8">
        <v>4473208.93</v>
      </c>
      <c r="M14" s="8">
        <v>3383546.23</v>
      </c>
      <c r="N14" s="8">
        <f>M14-L14</f>
        <v>-1089662.6999999997</v>
      </c>
      <c r="O14" s="8">
        <f>F14+K14</f>
        <v>8725.9399999999987</v>
      </c>
    </row>
    <row r="15" spans="1:15" ht="18" customHeight="1" x14ac:dyDescent="0.2">
      <c r="A15" s="3" t="s">
        <v>0</v>
      </c>
      <c r="B15" s="4" t="s">
        <v>21</v>
      </c>
      <c r="C15" s="10">
        <f>SUM(C3:C14)</f>
        <v>63391.63</v>
      </c>
      <c r="D15" s="10">
        <f>SUM(D3:D14)</f>
        <v>58791.69</v>
      </c>
      <c r="E15" s="10"/>
      <c r="F15" s="10">
        <f>F14</f>
        <v>4599.9399999999987</v>
      </c>
      <c r="G15" s="10">
        <f t="shared" ref="G15:O15" si="0">SUM(G3:G14)</f>
        <v>30594991.259999998</v>
      </c>
      <c r="H15" s="10">
        <f t="shared" si="0"/>
        <v>22481992.93</v>
      </c>
      <c r="I15" s="10">
        <f t="shared" si="0"/>
        <v>22513047.07</v>
      </c>
      <c r="J15" s="10">
        <f t="shared" si="0"/>
        <v>-1116339.2499999998</v>
      </c>
      <c r="K15" s="10">
        <f t="shared" si="0"/>
        <v>31054.14</v>
      </c>
      <c r="L15" s="10">
        <f t="shared" si="0"/>
        <v>23692777.949999999</v>
      </c>
      <c r="M15" s="10">
        <f t="shared" si="0"/>
        <v>22540784.620000001</v>
      </c>
      <c r="N15" s="10">
        <f t="shared" si="0"/>
        <v>-1151993.3299999996</v>
      </c>
      <c r="O15" s="10">
        <f t="shared" si="0"/>
        <v>35654.080000000002</v>
      </c>
    </row>
    <row r="16" spans="1:15" ht="34.5" customHeight="1" x14ac:dyDescent="0.2">
      <c r="A16" s="3" t="s">
        <v>0</v>
      </c>
      <c r="B16" s="4" t="s">
        <v>22</v>
      </c>
      <c r="C16" s="9">
        <f>C15</f>
        <v>63391.63</v>
      </c>
      <c r="D16" s="9">
        <f>D15</f>
        <v>58791.69</v>
      </c>
      <c r="E16" s="9">
        <v>0</v>
      </c>
      <c r="F16" s="9">
        <f>F15</f>
        <v>4599.9399999999987</v>
      </c>
      <c r="G16" s="9">
        <f t="shared" ref="G16:O16" si="1">G15</f>
        <v>30594991.259999998</v>
      </c>
      <c r="H16" s="12">
        <f t="shared" si="1"/>
        <v>22481992.93</v>
      </c>
      <c r="I16" s="12">
        <f t="shared" si="1"/>
        <v>22513047.07</v>
      </c>
      <c r="J16" s="9">
        <f t="shared" si="1"/>
        <v>-1116339.2499999998</v>
      </c>
      <c r="K16" s="9">
        <f t="shared" si="1"/>
        <v>31054.14</v>
      </c>
      <c r="L16" s="9">
        <f t="shared" si="1"/>
        <v>23692777.949999999</v>
      </c>
      <c r="M16" s="9">
        <f t="shared" si="1"/>
        <v>22540784.620000001</v>
      </c>
      <c r="N16" s="9">
        <f t="shared" si="1"/>
        <v>-1151993.3299999996</v>
      </c>
      <c r="O16" s="9">
        <f t="shared" si="1"/>
        <v>35654.080000000002</v>
      </c>
    </row>
    <row r="20" spans="5:5" x14ac:dyDescent="0.2">
      <c r="E20" s="11"/>
    </row>
  </sheetData>
  <mergeCells count="1">
    <mergeCell ref="A1:O1"/>
  </mergeCells>
  <phoneticPr fontId="0" type="noConversion"/>
  <pageMargins left="0.15748031496062992" right="0.15748031496062992" top="0.98425196850393704" bottom="0.98425196850393704" header="0.51181102362204722" footer="0.51181102362204722"/>
  <pageSetup paperSize="9" scale="65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ShareDocEditForm</Display>
  <Edit>ShareDocEditForm</Edit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d_Commenti xmlns="e8909569-21c2-4704-bdc5-b0d7f150177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3909C9AF013845B344F7BC4912C7BE" ma:contentTypeVersion="3" ma:contentTypeDescription="Creare un nuovo documento." ma:contentTypeScope="" ma:versionID="2ddf7ea239af05bf604e6d2f5c22871c">
  <xsd:schema xmlns:xsd="http://www.w3.org/2001/XMLSchema" xmlns:xs="http://www.w3.org/2001/XMLSchema" xmlns:p="http://schemas.microsoft.com/office/2006/metadata/properties" xmlns:ns2="e8909569-21c2-4704-bdc5-b0d7f1501772" xmlns:ns3="b83b51fa-0077-45d5-a5fb-b0a7d92e3730" targetNamespace="http://schemas.microsoft.com/office/2006/metadata/properties" ma:root="true" ma:fieldsID="3fa169396f51c8303812401f953c4a10" ns2:_="" ns3:_="">
    <xsd:import namespace="e8909569-21c2-4704-bdc5-b0d7f1501772"/>
    <xsd:import namespace="b83b51fa-0077-45d5-a5fb-b0a7d92e3730"/>
    <xsd:element name="properties">
      <xsd:complexType>
        <xsd:sequence>
          <xsd:element name="documentManagement">
            <xsd:complexType>
              <xsd:all>
                <xsd:element ref="ns2:_sd_Commenti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09569-21c2-4704-bdc5-b0d7f1501772" elementFormDefault="qualified">
    <xsd:import namespace="http://schemas.microsoft.com/office/2006/documentManagement/types"/>
    <xsd:import namespace="http://schemas.microsoft.com/office/infopath/2007/PartnerControls"/>
    <xsd:element name="_sd_Commenti" ma:index="8" nillable="true" ma:displayName="Commenti" ma:internalName="_sd_Commenti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b51fa-0077-45d5-a5fb-b0a7d92e373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885303-8848-4E75-8668-748D0C0560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1D4622-9A1D-4981-826E-C04A864235DD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8909569-21c2-4704-bdc5-b0d7f1501772"/>
    <ds:schemaRef ds:uri="b83b51fa-0077-45d5-a5fb-b0a7d92e3730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377EA7-62E4-4C26-BE13-E0947C0B50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909569-21c2-4704-bdc5-b0d7f1501772"/>
    <ds:schemaRef ds:uri="b83b51fa-0077-45d5-a5fb-b0a7d92e3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Falanga Giuseppa</cp:lastModifiedBy>
  <cp:revision>1</cp:revision>
  <cp:lastPrinted>2017-07-17T14:15:34Z</cp:lastPrinted>
  <dcterms:modified xsi:type="dcterms:W3CDTF">2018-07-03T09:44:22Z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0x0101002C3909C9AF013845B344F7BC4912C7BE</vt:lpwstr>
  </property>
</Properties>
</file>