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9345" tabRatio="544" activeTab="0"/>
  </bookViews>
  <sheets>
    <sheet name="Enti diritto priv art.22lett c" sheetId="1" r:id="rId1"/>
  </sheets>
  <definedNames>
    <definedName name="_xlnm.Print_Area" localSheetId="0">'Enti diritto priv art.22lett c'!$B$1:$L$37</definedName>
    <definedName name="_xlnm.Print_Titles" localSheetId="0">'Enti diritto priv art.22lett c'!$1:$7</definedName>
  </definedNames>
  <calcPr fullCalcOnLoad="1"/>
</workbook>
</file>

<file path=xl/sharedStrings.xml><?xml version="1.0" encoding="utf-8"?>
<sst xmlns="http://schemas.openxmlformats.org/spreadsheetml/2006/main" count="212" uniqueCount="160">
  <si>
    <t>DATA INIZIO IMPEGNO</t>
  </si>
  <si>
    <t>DATA FINE IMPEGNO</t>
  </si>
  <si>
    <t>RAGIONE SOCIALE</t>
  </si>
  <si>
    <t>FUNZIONI ATTRIBUITE E ATTIVITA' SVOLTE IN FAVORE DELL'AMMINISTRAZIONE O ATTIVITA' DI SERVIZIO PUBBLICO AFFIDATE</t>
  </si>
  <si>
    <t>RISULTATO DI BILANCIO 2014</t>
  </si>
  <si>
    <t>RISULTATO DI BILANCIO 2015</t>
  </si>
  <si>
    <t xml:space="preserve">CLASSIFICAZIONE AI FINI DETERMINAZIONE ANAC N°8 / 2015 </t>
  </si>
  <si>
    <t>INDIRIZZO WEB (collegamento con il sito istituzionale ove sono pubblicati i dati relativi ai componenti degli organi di indirizzo politico e ai soggetti titolari di incarichi dirigenziali, di collaborazione o consulenza)</t>
  </si>
  <si>
    <t>DIREZIONE COMPETENTE</t>
  </si>
  <si>
    <t>non definita</t>
  </si>
  <si>
    <t>Fondazione Scuola Interregionale di Polizia Locale</t>
  </si>
  <si>
    <t>ENTE DI DIRITTO PRIVATO IN CONTROLLO PUBBLICO</t>
  </si>
  <si>
    <t>Formazione per le polizie locali del territorio e per altri soggetti coinvolti nelle politiche di sicurezza urbana, raccolta, catalogazione, elaborazione materiale didattico per la formazione anche a distanza per i soggetti sopra richiamati.</t>
  </si>
  <si>
    <t>http://www.scuolapolizialocale.it/</t>
  </si>
  <si>
    <t>Fondazione Emiliano-romagnola per le Vittime dei Reati</t>
  </si>
  <si>
    <t>http://www.regione.emilia-romagna.it/fondazione-per-le-vittime-dei-reati/</t>
  </si>
  <si>
    <t>Avviso Pubblico</t>
  </si>
  <si>
    <t>L'Associazione ha l’intento di collegare ed organizzare le Pubbliche Amministrazioni che concretamente si impegnano a promuovere la cultura della legalità democratica nella politica, nella PPAA e sui territori da essi governati.</t>
  </si>
  <si>
    <t>www.avvisopubblico.it</t>
  </si>
  <si>
    <t>Centro Interregionale Studi e Documentazione - CINSEDO</t>
  </si>
  <si>
    <t>a) effettua – su richiesta della Conferenza delle Regioni e delle Province autonome e di ciascun Presidente di Regione e Provincia autonoma – studi e ricerche in materia giuridica, economica, amministrativa con particolare riferimento all’ordinamento ed alle esigenze regionali e locali e ai rapporti con i poteri dello Stato; b) garantisce il necessario supporto operativo, tecnico e giuridico predisponendo, anche come segreteria della conferenza, la documentazione necessaria all’attività della stessa</t>
  </si>
  <si>
    <t>http://www.regioni.it/amministrazione-trasparente/</t>
  </si>
  <si>
    <t>Forum Europeo per la Sicurezza Urbana</t>
  </si>
  <si>
    <t>Gabinetto</t>
  </si>
  <si>
    <t>continua</t>
  </si>
  <si>
    <t>c) promuove ricerche, indagini, rilevazioni e studi attinenti all’ordinamento regionale italiano e al suo funzionamento; d) cura la diffusione, con ogni mezzo ritenuto opportuno, dei risultati conseguiti; e) raccoglie, coordina ed elabora informazioni e dati connessi con le finalità anzidette; f) favorisce l'informazione e la documentazione sulle attività delle Regioni e Province autonome; g) collabora con soggetti pubblici e privati che s'interessano delle finalità di cui sopra; h) svolge ogni altro compito affidatogli dalla Conferenza delle Regioni e delle Province autonome. (art.3 Statuto Associazione)</t>
  </si>
  <si>
    <t>Osservatorio Interregionale Cooperazione allo Sviluppo - OICS</t>
  </si>
  <si>
    <t>www.oics.it</t>
  </si>
  <si>
    <t xml:space="preserve">Servizio coordinamento delle politiche europee, intese e programmi speciali d'area </t>
  </si>
  <si>
    <t>n.d.</t>
  </si>
  <si>
    <t>Enti diritto privato DLgs 33/2013 art.22lett c</t>
  </si>
  <si>
    <t>Associazione Italiana per il Consiglio dei Comuni e delle Regioni d'Europa - AICCRE</t>
  </si>
  <si>
    <t>Attività di sostegno e rafforzamento del sistema delle autonomie locali in Italia ed in Europa</t>
  </si>
  <si>
    <t>Riordino</t>
  </si>
  <si>
    <t>Fondazione Centro Ricerche Marine</t>
  </si>
  <si>
    <t>Laboratorio nazionale di riferimento per l'analisi e il controllo delle biotossine marine</t>
  </si>
  <si>
    <t>Fondazione Istituto sui Trasporti e la Logistica</t>
  </si>
  <si>
    <t>Sviluppo e promozione della logistica e dei sistemi di trasporto nella regione attraverso attività di ricerca, consulenza e formazione</t>
  </si>
  <si>
    <t>http://www.fondazioneitl.org/it/la_fondazione/amminsistrazione_trasparente_sc_343.htm</t>
  </si>
  <si>
    <t>Archivio Piacentini</t>
  </si>
  <si>
    <t>Svolge attività di raccolta e conservazione e diffusione dell'opera dell'arch. Osvaldo Piacentini e promuove studi e ricerche nei settori dell'urbanistica, della politica, della storia e della teologia.</t>
  </si>
  <si>
    <t>Associazione Italiana di Scienze Regionali - AISRE</t>
  </si>
  <si>
    <t xml:space="preserve">L'associazione non persegue finalità di lucro e si propone di sviluppare, specialmente in Italia, le scienze regionali. </t>
  </si>
  <si>
    <t>http://www.aisre.it</t>
  </si>
  <si>
    <t>Associazione italiana per la gestione forestale responsabile - FSC Italia</t>
  </si>
  <si>
    <t>L’associazione rappresenta ufficialmente in Italia il Forest Stewardship Council (FSC). FSC promuove una gestione delle foreste rispettosa dell'ambiente, socialmente utile ed economicamente sostenibile</t>
  </si>
  <si>
    <t>I.T.A.C.A. - Istituto per l'innovazione e la Trasparenza degli Appalti e la Compatibilità Ambientale</t>
  </si>
  <si>
    <t>Istituto Nazionale di Urbanistica</t>
  </si>
  <si>
    <t>Promuove gli studi edilizi e urbanistici e diffonde i principi della pianificazione. Cura lo studio dei problemi di urbanistica che interessano le amministrazioni locali</t>
  </si>
  <si>
    <t xml:space="preserve">Associazione PEFC ITALIA </t>
  </si>
  <si>
    <t>Attività seminariale e convegnistica nel territorio; promozione della gestione forestale sostenibile presso attori pubblici e privati in emilia Romagna; assistenza a ditte di trasformazione presenti in Emilia Romagna</t>
  </si>
  <si>
    <t>L’Azienda ha, con esclusione di ogni finalità di lucro, i seguenti scopi: - lo studio, la progettazione e la realizzazione di programmi sperimentali, dimostrativi e divulgativi a supporto delle produzioni agrarie e di altri settori di interesse del mondo agricolo o comunque ad esso collegati; la collaborazione e il supporto alla ricerca scientifica ed alla ricerca applicata; lo studio, la progettazione e la consulenza per l’attività di sviluppo nel campo agroalimentare; la progettazione e la gestione di iniziative di formazione professionale nel settore agricolo e nei settori collaterali o strumentali; l’aggiornamento di tecnici mediante conferenze, incontri ed altre iniziative divulgative; la diffusione mediante stampa ed altri mezzi dei risultati dell’attività svolta.</t>
  </si>
  <si>
    <t>http://www.aziendatadini.it</t>
  </si>
  <si>
    <t>Fondazione Antonio Bizzozero</t>
  </si>
  <si>
    <t>Azienda agraria sperimentale Mario Marani</t>
  </si>
  <si>
    <t>L’azienda senza finalità di lucro persegue le seguenti finalità:
studio, ricerca e sperimentazione dei metodi più adatti ad incrementare le produzioni animali e vegetali che interessano l’agricoltura regionale;
divulgazione, fra i produttori agricoli e le loro forme associative e di categoria, dimostrazione pratica di campagna e diffusione, mediante stampa ed altri mezzi, dei risultati ottenuti;
studio, ricerca e sperimentazione dei processi e metodologie di intervento in campo agro ambientale e ambientale per il miglioramento dell’ecosistema e dello sviluppo sostenibile del territorio;
realizzazione di programmi di intervento per l’informazione e l’educazione ambientale;
promozione e organizzazione di conferenze, incontri, visite guidate volte all’aggiornamento degli operatori dei settori agricolo ed ambientale, all’informazione dell’opinione pubblica.</t>
  </si>
  <si>
    <t>Istituto Nazionale di Sociologia Rurale - INSOR</t>
  </si>
  <si>
    <t>L’Associazione promuove lo studio dei caratteri della società rurale italiana, nonché dei problemi di economia che influiscono su di essa, con particolare riguardo all’alimentazione; la formazione di esperti in sociologia rurale; l’aggiornamento di insegnanti di materie affini alla sociologia rurale; la collaborazione internazionale con particolare riguardo ai metodi di ricerca e allo studio dei risultati ottenuti nel campo della sociologia rurale e dell’economia.</t>
  </si>
  <si>
    <t>Assemblee des Regions Europeennes Fruitieres, Legumieres et Horticoles - AREFLH</t>
  </si>
  <si>
    <t>L’associazione ha la finalità di promuovere e difendere gli interessi comuni delle Regioni produttrici di Ortaggi, Frutta e Fiori nell'economia europea e mondiale e nell'ambito della costruzione dell'Unione Europea; di organizzare e sviluppare il dialogo, la concertazione, lo studio e l'azione comune delle Regioni dell'Europa ortoflorofrutticola; di rafforzare la rappresentanza di tali Regioni presso le Istituzioni Europee e di agevolare la loro partecipazione alla costruzione dell'Europa nonché al processo decisionale a livello comunitario per tutto quanto le concerne.</t>
  </si>
  <si>
    <t>http://www.areflh.org/</t>
  </si>
  <si>
    <t>Arepo - Association Regions Europeennes Produits d'Origine</t>
  </si>
  <si>
    <t>L’associazione ha lo scopo: di promuovere e difendere gli interessi comuni delle regioni e dei produttori impegnati nelle pratiche di origine nell'economia europea e mondiale e nel quadro della costruzione, dell'allargamento e del funzionamento dell'Unione europea; di organizzare e sviluppare il dialogo, la concertazione, gli studi e le azioni comuni delle regioni e dei produttori impegnati nelle pratiche d'origine dell'Unione europea in particolare sui temi giuridici, tecnici, economici e culturali; di rafforzare la rappresentazione e l'espressione delle regioni e dei produttori nelle pratiche d'origine presso istituzioni europee; di agevolare il loro accesso e la loro partecipazione al processo decisionale a livello comunitario per tutto ciò che li riguarda: politica di qualità, ambiente; di provvedere ad un'armonizzazione qualitativa delle procedure di conseguimento e dei capitolati d'oneri delle indicazioni geografiche a livello europeo; di partecipare alla promozione ed al riconoscimento internazionale delle indicazioni geografiche dell'unione europea.</t>
  </si>
  <si>
    <t xml:space="preserve">-13.600,00 </t>
  </si>
  <si>
    <t>Azienda Sperimentale Vittorio Tadini</t>
  </si>
  <si>
    <t>Metrex - Rete Regioni ed Aree Metropolitane Europee</t>
  </si>
  <si>
    <t>RISULTATO DI BILANCIO 2016</t>
  </si>
  <si>
    <t>ONERI TOTALI A CARICO DELLA REGIONE ANNO 2016</t>
  </si>
  <si>
    <t>PERCENTUALE PARTECIPAZIONE RER AL 31/12/2016</t>
  </si>
  <si>
    <t>http://www.retecittasane.it</t>
  </si>
  <si>
    <t>-</t>
  </si>
  <si>
    <t xml:space="preserve">Nel rispetto degli orientamenti dell'OMS/EURO diffonde i principi dell'equità nella salute e dello sviluppo sostenibile. La Regione con la partecipazione all'Associazione concorre nel perseguimento della promozione della salute e della qualità di vita dei cittadini. </t>
  </si>
  <si>
    <t>Attività a sostegno delle vittime dei reati gravi quando da delitti non colposi derivi la morte o un danno gravissimo alla persona. L'intervento della Fondazione è volto a limitare, nell'immediatezza del fatto o in un periodo congruamente breve, le più rilevanti situazioni di disagio personale o sociale della vittima o dei suoi familiari conseguenti al reato stesso.</t>
  </si>
  <si>
    <t>http://www.centroricerchemarine.it/it-IT/amministrazione-trasparente/index-/?Item=amministrazione-trasparente</t>
  </si>
  <si>
    <t xml:space="preserve"> </t>
  </si>
  <si>
    <t>www.efus.eu/it</t>
  </si>
  <si>
    <t xml:space="preserve">Si tratta di una Rete di oltre 250 amministrazioni locali dell'Unione Europea il cui obiettivo è di promuovere nuove politiche di sicurezza urbana. </t>
  </si>
  <si>
    <t xml:space="preserve">L’OICS è nato nel settembre 1991 per volontà della Conferenza dei delle Regioni e delle Provincie autonome italiane, come struttura comune in materia di cooperazione decentrata allo sviluppo e di sostegno ai processi di internazionalizzazione economica territoriale. Attività svolte: coordinamento riunioni della cooperazione decentrata </t>
  </si>
  <si>
    <t>http://www.aiccre.it/organigramma/</t>
  </si>
  <si>
    <t>www.fsc-italia.it</t>
  </si>
  <si>
    <t>L’Associazione ha lo scopo di promuovere e garantire un efficace coordinamento tecnico tra le Regioni e le Province Autonome di Trento e di Bolzano su diverse tematiche contratti pubblici,sicurezza lavoro, sostenibilità energetico-ambientale, legalità</t>
  </si>
  <si>
    <t>http://www.itaca.org/trasparenza.asp</t>
  </si>
  <si>
    <t xml:space="preserve">http://www.pefc.it/about-pefc/il-pefc-italia </t>
  </si>
  <si>
    <t>http://www.arepoquality.eu/it/</t>
  </si>
  <si>
    <t xml:space="preserve">Le principali finalità di Metrex sono lo scambio di conoscenze ed esperienze sui temi della pianificazione territoriale e della governance a livello metropolitano e regionale e la promozione del contributo che può venire dalla dimensione metropolitana </t>
  </si>
  <si>
    <t>http://www.eurometrex.org/ENT1/IT/Members/members.php</t>
  </si>
  <si>
    <t>La Fondazione svolge attività di: ricerca e sperimentazione in ogni settore agricolo e zootecnico; studio, progettazione e realizzazione di programmi sperimentali, dimostrativi e divulgativi a supporto delle produzioni agrarie e di altri settori di interesse del mondo agricolo o comunque ad esso collegati; studio, progettazione e consulenza per l’attività di sviluppo nel campo agroalimentare; progettazione e gestione di iniziative di formazione professionale nel settore agricolo, zootecnico e caseario, e nei settori collaterali o strumentali; aggiornamento di tecnici mediante conferenze, incontri ed altre iniziative divulgative e la partecipazione ad attività di formazione ed assistenza tecnica; diffusione mediante stampa ed altri mezzi dei risultati dell’attività svolta; promozione, coordinamento, progettazione, realizzazione e divulgazione dell’attività di ricerca e sperimentazione agricola ed ambientale anche attraverso contributi e finanziamenti relativi a programmi comunitari, nazionali, regionali e locali; supporto e assistenza all’attività didattica degli istituti scolastici superiori ed in particolare di quelli ad indirizzo agrario della provincia; svolgimento dell’attività di ricerca, sperimentazione e consulenza su commessa di Enti pubblici, Università ed altri Istituti di ricerca, organizzazioni ed aziende private; salvaguardia, promozione e valorizzazione della biodiversità agricola e zootecnica parmense; promozione e valorizzazione dei prodotti agricoli ed agroalimentari del territorio provinciale proveniente da filiere corte locali anche attraverso l’organizzazione di eventi e mostre-mercato, di laboratori didattici e degustazioni; conduzione, secondo le norme della buona pratica agricola, dei terreni e delle strutture a vario titolo utilizzate.</t>
  </si>
  <si>
    <t xml:space="preserve">http://www.stuard.it/azienda/fondazione-bizzozzero/ </t>
  </si>
  <si>
    <t>Fondazione Italia-Cina</t>
  </si>
  <si>
    <t>Migliorare immagine e modalità di presenza dell’Italia in Cina e realizzare un diverso posizionamento strategico-commerciale</t>
  </si>
  <si>
    <t>http://www.italychina.org/</t>
  </si>
  <si>
    <t>Emilia Romagna Teatro Fondazione Teatro stabile Pubblico Regionale</t>
  </si>
  <si>
    <t>Gestione del Teatro Stabile Pubblico dell'Emilia-Romagna attivo come settore di prosa dell'ATER</t>
  </si>
  <si>
    <t>http://www.emiliaromagnateatro.com/organi-istituzionali/</t>
  </si>
  <si>
    <t>Fondazione Arturo Toscanini</t>
  </si>
  <si>
    <t xml:space="preserve">Istituzione musicale attiva nella produzione lirica, sinfonica e formazione musicale </t>
  </si>
  <si>
    <t>http://www.fondazionetoscanini.it/amministrazione-trasparente/</t>
  </si>
  <si>
    <t>Fondazione Collegio Europeo di Parma</t>
  </si>
  <si>
    <t>Formazione superiore a giovani laureati in riferimento al processo di integrazione europea ed alle politiche comunitarie</t>
  </si>
  <si>
    <t>http://www.europeancollege.it/it-IT/il-collegio/Amministrazione-Trasparente__m101.aspx</t>
  </si>
  <si>
    <t>Fondazione Flaminia</t>
  </si>
  <si>
    <t>Attività di orientamento e servizi per gli studenti</t>
  </si>
  <si>
    <t>http://www.fondazioneflaminia.it/chi-siamo/amministrazione-trasparente/</t>
  </si>
  <si>
    <t>Fondazione Marco Biagi</t>
  </si>
  <si>
    <t>Promuovere e consolidare il rapporto tra Università e mondo del lavoro</t>
  </si>
  <si>
    <t>http://www.fmb.unimore.it/on-line/Home/FMB/Fondazione/Organi.html</t>
  </si>
  <si>
    <t>Fondazione Nazionale della Danza</t>
  </si>
  <si>
    <t>Organizzazione di corsi di alta formazione, manifestazioni e rassegne di danza con il marchio Aterballetto</t>
  </si>
  <si>
    <t>http://www.aterballetto.it/amministrazione_trasparente/organizzazione/index.htm</t>
  </si>
  <si>
    <t>Fondazione Teatro Comunale di Bologna</t>
  </si>
  <si>
    <t>Istituzione musicale attiva nella produzione lirica, sinfonica e formazione musicale</t>
  </si>
  <si>
    <t>http://www.tcbo.it/index.php?id=454</t>
  </si>
  <si>
    <t>Associazione per lo sviluppo del Polo di Piacenza del Politecnico di Milano - Polipiacenza</t>
  </si>
  <si>
    <t xml:space="preserve">Attività di ricerca e armonizzazione dell'attività di formazione del Polo di Piacenza e Politecnico di Milano con l'attività di ricerca sviluppata sul territorio; promozione di inziative strategiche a supporto del consolidamento dello sviluppo del polo di Piacenza    </t>
  </si>
  <si>
    <t>http://www.polipiacenza.polimi.it/index.php/mission</t>
  </si>
  <si>
    <t>Associazione Teatrale Emilia Romagna - ATER</t>
  </si>
  <si>
    <t>Promozione, valorizzazione e sviluppo, diffusione sul territorio regionale, nazionale e internazionale delle attività teatrali di prosa, musica, danza e spettacolo, oltre a iniziative educative connesse, nonché promozione e diffusione della cultura in genere</t>
  </si>
  <si>
    <t>http://www.ater.emr.it/amministrazione-trasparente/index.html</t>
  </si>
  <si>
    <t>Ente di Piacenza e Cremona per l'Istruzione Superiore - EPIS</t>
  </si>
  <si>
    <t>Incentivare, coordinare e valorizzare gli studi e le ricerche intese al progresso dell'istruzione superiore</t>
  </si>
  <si>
    <t>http://piacenza.unicatt.it/due-campus-speciali-e-p-i-s</t>
  </si>
  <si>
    <t>Istituto per la Storia e le Memorie del Novecento Parri</t>
  </si>
  <si>
    <t xml:space="preserve">Raccolta delle memorie e della documentazione di tutto ciò che ha costituito fra gli anni Venti e il 1945, l’opposizione alla dittatura e alla guerra fascista. Gestione della biblioteca e archivio regionale sulla resistenza.  
Come da Statuto 
Art. 2: L’Istituto svolge attività di ricerca, formazione, conservazione e promozione del patrimonio culturale e della conoscenza della storia dell’età contemporanea. Fonda la propria attività sui valori ispiratori dell’antifascismo e della Resistenza, su quelli espressi nella Costituzione della Repubblica Italiana, e fa propri gli ideali di democrazia, libertà e pluralismo culturale con la finalità di rispondere al bisogno diffuso di conoscenza storica e di educazione a una cittadinanza consapevole, attraverso la riflessione storico-sociale e le metodologie e la pratica della didattica della storia. 
</t>
  </si>
  <si>
    <t>http://www.istitutoparri.eu/istituto/organismi</t>
  </si>
  <si>
    <t>Art. 3: Sono compiti dell’Istituto
a.  promuovere, anche in accordo e in collaborazione con altri, studi e ricerche di storia contemporanea, sia in ambito locale e regionale, sia nazionale; 
b. raccogliere, conservare e valorizzare le fonti per  la storia contemporanea, con particolare attenzione alla storia del movimento di liberazione in Emilia-Romagna, dell'antifascismo e dell'età repubblicana;
c. svolgere attività di pubblico servizio culturale e di divulgazione storica;
d. svolgere attività di formazione e aggiornamento dei docenti, di ricerca, mediazione e consulenza didattica, anche in collaborazione o in convenzione con gli enti locali, le istituzioni scolastiche, e con il mondo della scuola e della formazione. 
Inoltre, l'Istituto ha realizzato e gestisce il Museo della Resistenza di Bologna e gli è affidata la gestione della dimensione e delle attività storiche del Museo della Memoria di Ustica.</t>
  </si>
  <si>
    <t>OITS - Organisation Internationale du Tourisme Social</t>
  </si>
  <si>
    <t>Non sono affidate funzioni o attività da svolgere in favore dell'amministrazione. Bensì, attraverso la partecipazione agli organi associativi, e allo scopo di favorire lo sviluppo del turismo per tutti nel quadro internazionale, la Regione svolge le seguenti attività: mantiene contatti con tutti gli organismi internazionali con competenze in materia di turismo; partecipa a tutte le riunioni suscettibili di contribuire al perseguimento dei suoi obiettivi nel settore turistico; facilita gli incontri delle sezioni e dei gruppi di lavoro (organismi dell'associazione); utilizza gli strumenti di comunicazione e le reti di servizi comuni dell'associazione, in particolare in connessione con i settori della ricerca e della formazione;  mantiene stretti rapporti di lavoro  con i membri dell'associazione; assicura e rappresenta gli interessi del turismo sociale nelle occasioni preposte.</t>
  </si>
  <si>
    <t>http://web.archive.org/web/20120628030339/http://www.bits-int.org/fr/index.php?menu=46&amp;submenu=155</t>
  </si>
  <si>
    <t>Necstour - Network of European Regions for a Sustainable and Competitive Tourism</t>
  </si>
  <si>
    <t>Non sono affidate funzioni o attività da svolgere in favore dell'amministrazione. Bensì, attraverso la partecipazione all'associazione, la Regione si propone di sviluppare - con il coordinamento degli organi associativi - i programmi regionali di sviluppo e ricerca sul turismo competitivo e sostenibile di livello europeo.</t>
  </si>
  <si>
    <t>http://www.necstour.eu/</t>
  </si>
  <si>
    <t>Fondazione Scuola di Pace di Monte Sole</t>
  </si>
  <si>
    <t>Azioni di diffusione e informazione su diritti umani e pace.</t>
  </si>
  <si>
    <t>http://www.montesole.org/</t>
  </si>
  <si>
    <t>Centro Interregionale per i Sistemi Informatici, Geografici e Statistici - CISIS</t>
  </si>
  <si>
    <t>Associazione volontaria delle Regioni e Province autonome, iscritta nel registro delle persone giuridiche della Prefettura di Roma. E' organo tecnico delle Conferenza dei Presidenti delle Regioni e Province autonome per le materie: sistemi informatici, geografici e statistici</t>
  </si>
  <si>
    <t xml:space="preserve">http://www.cisis.it/trasparenza/amministrazione.php?parentId=7419&amp;level=0 </t>
  </si>
  <si>
    <t>Associazione Donne del Mediterraneo Rete del sud est europeo</t>
  </si>
  <si>
    <t xml:space="preserve">Women ha lo scopo di promuovere la parità di genere ed opera per realizzare scambi e progetti, in particolare nell’ambito della cooperazione decentrata, agendo attraverso il dialogo con gli attori dello sviluppo locale valorizzandone le specificità e le esperienze e chiamandoli ad interagire in un’ottica di reciprocità e complementarietà. Dal 2004, Women ha promosso e svolto sia numerosi progetti di cooperazione decentrata che azioni di sensibilizzazione sul territorio.Inoltre, per due anni consecutivi Women ha realizzato una scuola di politica per analizzare l’attualità attraverso il prima della parità di genere. In particolare, attualmente sono in corso due progetti: GRCOPQ-SEWAM, che prevede la creazione di centri di risorse per le donne in Albania e Montenegro, e Fair Trade Fair Peace, per favorire la risoluzione del conflitto israelo-palestinese attraverso il commercio equo e solidale di prodotti di donne artigiane. </t>
  </si>
  <si>
    <t>http://www.women-network.it/</t>
  </si>
  <si>
    <t>Conferenza delle Regioni Periferiche Marittime - CRPM</t>
  </si>
  <si>
    <t>Attività di informazione, think tank, advocacy, cooperazione progettuale, e partecipazione ad eventi internazionali e nazionali con il coinvolgimento della Regione Emilia-Romagna, in qualità di membro della CRPM e della sua Commissione Intermediterranea (CIM), nonché dei rispettivi gruppi di lavoro tematici. Dal luglio 2016 la Regione ER è inoltre membro dell’Ufficio Politico della Commissione Intermediterranea.</t>
  </si>
  <si>
    <t>Risultato non ancora disponibile</t>
  </si>
  <si>
    <t xml:space="preserve">http://cpmr.org; www.cpmr-intermed.org </t>
  </si>
  <si>
    <t>Euroregione Adriatico Ionica</t>
  </si>
  <si>
    <t xml:space="preserve">Attività di informazione e partecipazione ad eventi internazionali e nazionali con il coinvolgimento della Regione Emilia-Romagna in qualità di membro effettivo dal 2007 – L.R. 7/2007 </t>
  </si>
  <si>
    <t>183.757,09 Kuna (24.214,64 lug 2015)</t>
  </si>
  <si>
    <t>http://www.adriaticionianeuroregion.eu</t>
  </si>
  <si>
    <t>Associazione Centro Nazionale per il Volontariato di Lucca</t>
  </si>
  <si>
    <t>http://www.centrovolontariato.net/</t>
  </si>
  <si>
    <t>riferimento dati 31/12/2016</t>
  </si>
  <si>
    <t>Associazione Interregionale Tecnostruttura delle Regioni per il Fondo Sociale Europeo</t>
  </si>
  <si>
    <t>Comitato regionale per le onoranze ai caduti di Marzabotto</t>
  </si>
  <si>
    <t>Tecnostruttura è stata istituita dalle Regioni con lo scopo di  costituire una struttura di assistenza tecnica e di coordinamento delle posizioni regionali, capace di realizzare iniziative di elaborazione, studio, informazione e supporto, e sostegno operativo, tecnico e giuridico alle politiche di settore delle Regioni e del loro organismo di rappresentanza, il Coordinamento tecnico e politico delle Regioni alla formazione e al lavoro. In altri termini, con l'istituzione di Tecnostruttura le Regioni hanno voluto creare un organismo destinato a fungere da elemento di supporto e di sintesi alle diverse istanze regionali; una interfaccia tecnica con le istanze nazionali ed europee, quindi un organismo che fosse sia interlocutore privilegiato "interno" delle Regioni stesse, sia espressione omogenea delle volontà delle singole Amministrazioni regionali verso l'esterno.</t>
  </si>
  <si>
    <t>472,492,85</t>
  </si>
  <si>
    <t>Commemorazione del ricordo delle vittime dell'eccidio nazista di Marzabotto</t>
  </si>
  <si>
    <t>http://www.martirimarzabotto.it/</t>
  </si>
  <si>
    <t>http://www.tecnostruttura.it</t>
  </si>
  <si>
    <r>
      <t xml:space="preserve">Rete Italiana Città Sane - OMS Associazione senza fini di lucro </t>
    </r>
    <r>
      <rPr>
        <i/>
        <sz val="10"/>
        <rFont val="Times New Roman"/>
        <family val="1"/>
      </rPr>
      <t>(partecipazione dal 2016)</t>
    </r>
  </si>
  <si>
    <t>aggiornamento novembre 2017</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</si>
</sst>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 numFmtId="166" formatCode="0.0"/>
    <numFmt numFmtId="167" formatCode="&quot;€ &quot;#,##0.00"/>
    <numFmt numFmtId="168" formatCode="&quot;€&quot;\ #,##0.00"/>
    <numFmt numFmtId="169" formatCode="#,##0.00\ ;[Red]\-#,##0.00\ "/>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0_ ;[Red]\-#,##0.00\ "/>
    <numFmt numFmtId="175" formatCode="&quot;Attivo&quot;;&quot;Attivo&quot;;&quot;Inattivo&quot;"/>
  </numFmts>
  <fonts count="38">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Times New Roman"/>
      <family val="1"/>
    </font>
    <font>
      <sz val="8"/>
      <name val="Arial"/>
      <family val="2"/>
    </font>
    <font>
      <b/>
      <sz val="12"/>
      <name val="Arial"/>
      <family val="2"/>
    </font>
    <font>
      <b/>
      <sz val="20"/>
      <name val="Times New Roman"/>
      <family val="1"/>
    </font>
    <font>
      <b/>
      <sz val="14"/>
      <name val="Times New Roman"/>
      <family val="1"/>
    </font>
    <font>
      <b/>
      <sz val="10"/>
      <name val="Times New Roman"/>
      <family val="1"/>
    </font>
    <font>
      <sz val="10"/>
      <name val="Times New Roman"/>
      <family val="1"/>
    </font>
    <font>
      <sz val="10"/>
      <color indexed="8"/>
      <name val="Times New Roman"/>
      <family val="1"/>
    </font>
    <font>
      <u val="single"/>
      <sz val="10"/>
      <color indexed="12"/>
      <name val="Times New Roman"/>
      <family val="1"/>
    </font>
    <font>
      <sz val="10"/>
      <color indexed="9"/>
      <name val="Times New Roman"/>
      <family val="1"/>
    </font>
    <font>
      <sz val="10"/>
      <color indexed="12"/>
      <name val="Times New Roman"/>
      <family val="1"/>
    </font>
    <font>
      <i/>
      <sz val="10"/>
      <name val="Times New Roman"/>
      <family val="1"/>
    </font>
    <font>
      <sz val="10"/>
      <color indexed="10"/>
      <name val="Times New Roman"/>
      <family val="1"/>
    </font>
    <font>
      <b/>
      <sz val="10"/>
      <color indexed="9"/>
      <name val="Times New Roman"/>
      <family val="1"/>
    </font>
    <font>
      <sz val="10"/>
      <color rgb="FFFF0000"/>
      <name val="Times New Roman"/>
      <family val="1"/>
    </font>
    <font>
      <b/>
      <sz val="10"/>
      <color theme="0"/>
      <name val="Times New Roman"/>
      <family val="1"/>
    </font>
    <font>
      <sz val="10"/>
      <color theme="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style="thin">
        <color indexed="8"/>
      </left>
      <right>
        <color indexed="63"/>
      </right>
      <top style="thin">
        <color indexed="8"/>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Border="0" applyProtection="0">
      <alignment/>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4">
    <xf numFmtId="0" fontId="0" fillId="0" borderId="0" xfId="0" applyAlignment="1">
      <alignment/>
    </xf>
    <xf numFmtId="0" fontId="0" fillId="0" borderId="0" xfId="0" applyAlignment="1">
      <alignment wrapText="1"/>
    </xf>
    <xf numFmtId="0" fontId="21" fillId="24" borderId="10" xfId="51" applyFont="1" applyFill="1" applyBorder="1" applyAlignment="1">
      <alignment horizontal="center" vertical="center" wrapText="1"/>
      <protection/>
    </xf>
    <xf numFmtId="1" fontId="21" fillId="24" borderId="10" xfId="51" applyNumberFormat="1" applyFont="1" applyFill="1" applyBorder="1" applyAlignment="1">
      <alignment horizontal="center" vertical="center" wrapText="1"/>
      <protection/>
    </xf>
    <xf numFmtId="4" fontId="21" fillId="24" borderId="10" xfId="51" applyNumberFormat="1" applyFont="1" applyFill="1" applyBorder="1" applyAlignment="1">
      <alignment horizontal="center" vertical="center" wrapText="1"/>
      <protection/>
    </xf>
    <xf numFmtId="0" fontId="23" fillId="0" borderId="0" xfId="0" applyFont="1" applyAlignment="1">
      <alignment/>
    </xf>
    <xf numFmtId="0" fontId="24" fillId="0" borderId="0" xfId="0" applyFont="1" applyAlignment="1">
      <alignment/>
    </xf>
    <xf numFmtId="0" fontId="24" fillId="0" borderId="0" xfId="0" applyFont="1" applyAlignment="1">
      <alignment wrapText="1"/>
    </xf>
    <xf numFmtId="0" fontId="25" fillId="0" borderId="0" xfId="0" applyFont="1" applyAlignment="1">
      <alignment/>
    </xf>
    <xf numFmtId="0" fontId="28" fillId="0" borderId="11" xfId="51" applyFont="1" applyFill="1" applyBorder="1" applyAlignment="1">
      <alignment horizontal="left" vertical="center" wrapText="1"/>
      <protection/>
    </xf>
    <xf numFmtId="164" fontId="27" fillId="0" borderId="11" xfId="51" applyNumberFormat="1" applyFont="1" applyFill="1" applyBorder="1" applyAlignment="1">
      <alignment horizontal="center" vertical="center" wrapText="1"/>
      <protection/>
    </xf>
    <xf numFmtId="0" fontId="28" fillId="0" borderId="11" xfId="51" applyFont="1" applyFill="1" applyBorder="1" applyAlignment="1">
      <alignment horizontal="center" vertical="center" wrapText="1"/>
      <protection/>
    </xf>
    <xf numFmtId="0" fontId="27" fillId="0" borderId="12" xfId="0" applyFont="1" applyFill="1" applyBorder="1" applyAlignment="1">
      <alignment horizontal="center" vertical="center"/>
    </xf>
    <xf numFmtId="0" fontId="28" fillId="0" borderId="13" xfId="51" applyFont="1" applyFill="1" applyBorder="1" applyAlignment="1">
      <alignment horizontal="left" vertical="center" wrapText="1"/>
      <protection/>
    </xf>
    <xf numFmtId="0" fontId="28" fillId="0" borderId="14" xfId="51" applyFont="1" applyFill="1" applyBorder="1" applyAlignment="1">
      <alignment horizontal="left" vertical="center" wrapText="1"/>
      <protection/>
    </xf>
    <xf numFmtId="0" fontId="28" fillId="0" borderId="15" xfId="51" applyFont="1" applyFill="1" applyBorder="1" applyAlignment="1">
      <alignment horizontal="left" vertical="center" wrapText="1"/>
      <protection/>
    </xf>
    <xf numFmtId="0" fontId="28" fillId="0" borderId="13" xfId="51" applyFont="1" applyFill="1" applyBorder="1" applyAlignment="1">
      <alignment horizontal="center" vertical="center" wrapText="1"/>
      <protection/>
    </xf>
    <xf numFmtId="0" fontId="28" fillId="0" borderId="12" xfId="51" applyFont="1" applyFill="1" applyBorder="1" applyAlignment="1">
      <alignment horizontal="left" vertical="center" wrapText="1"/>
      <protection/>
    </xf>
    <xf numFmtId="164" fontId="27" fillId="0" borderId="12" xfId="51" applyNumberFormat="1" applyFont="1" applyFill="1" applyBorder="1" applyAlignment="1">
      <alignment horizontal="center" vertical="center" wrapText="1"/>
      <protection/>
    </xf>
    <xf numFmtId="0" fontId="28" fillId="0" borderId="12" xfId="51" applyFont="1" applyFill="1" applyBorder="1" applyAlignment="1">
      <alignment horizontal="center" vertical="center" wrapText="1"/>
      <protection/>
    </xf>
    <xf numFmtId="0" fontId="29" fillId="0" borderId="12" xfId="36" applyNumberFormat="1" applyFont="1" applyFill="1" applyBorder="1" applyAlignment="1" applyProtection="1">
      <alignment vertical="center" wrapText="1"/>
      <protection/>
    </xf>
    <xf numFmtId="0" fontId="27" fillId="0" borderId="12" xfId="0" applyFont="1" applyBorder="1" applyAlignment="1">
      <alignment horizontal="center" vertical="center"/>
    </xf>
    <xf numFmtId="0" fontId="28" fillId="0" borderId="12" xfId="51" applyNumberFormat="1" applyFont="1" applyFill="1" applyBorder="1" applyAlignment="1">
      <alignment horizontal="left" vertical="center" wrapText="1"/>
      <protection/>
    </xf>
    <xf numFmtId="0" fontId="27" fillId="0" borderId="12" xfId="0" applyFont="1" applyBorder="1" applyAlignment="1">
      <alignment vertical="center" wrapText="1"/>
    </xf>
    <xf numFmtId="0" fontId="28" fillId="0" borderId="11" xfId="51" applyNumberFormat="1" applyFont="1" applyFill="1" applyBorder="1" applyAlignment="1">
      <alignment horizontal="left" vertical="center" wrapText="1"/>
      <protection/>
    </xf>
    <xf numFmtId="0" fontId="28" fillId="0" borderId="16" xfId="51" applyFont="1" applyFill="1" applyBorder="1" applyAlignment="1">
      <alignment horizontal="left" vertical="center" wrapText="1"/>
      <protection/>
    </xf>
    <xf numFmtId="0" fontId="35" fillId="0" borderId="16" xfId="49" applyFont="1" applyFill="1" applyBorder="1" applyAlignment="1">
      <alignment vertical="center" wrapText="1"/>
      <protection/>
    </xf>
    <xf numFmtId="0" fontId="36" fillId="25" borderId="0" xfId="51" applyFont="1" applyFill="1" applyBorder="1" applyAlignment="1">
      <alignment horizontal="center" vertical="center" wrapText="1"/>
      <protection/>
    </xf>
    <xf numFmtId="0" fontId="37" fillId="26" borderId="0" xfId="0" applyFont="1" applyFill="1" applyBorder="1" applyAlignment="1">
      <alignment vertical="center" wrapText="1"/>
    </xf>
    <xf numFmtId="0" fontId="21" fillId="24" borderId="11" xfId="51" applyFont="1" applyFill="1" applyBorder="1" applyAlignment="1">
      <alignment horizontal="center" vertical="center" wrapText="1"/>
      <protection/>
    </xf>
    <xf numFmtId="0" fontId="27" fillId="0" borderId="11" xfId="0" applyFont="1" applyFill="1" applyBorder="1" applyAlignment="1">
      <alignment vertical="center" wrapText="1"/>
    </xf>
    <xf numFmtId="174" fontId="27" fillId="0" borderId="11" xfId="51" applyNumberFormat="1" applyFont="1" applyFill="1" applyBorder="1" applyAlignment="1">
      <alignment horizontal="right" vertical="center" wrapText="1"/>
      <protection/>
    </xf>
    <xf numFmtId="174" fontId="27" fillId="0" borderId="11" xfId="0" applyNumberFormat="1" applyFont="1" applyFill="1" applyBorder="1" applyAlignment="1">
      <alignment horizontal="right" vertical="center" wrapText="1"/>
    </xf>
    <xf numFmtId="174" fontId="27" fillId="0" borderId="12" xfId="51" applyNumberFormat="1" applyFont="1" applyFill="1" applyBorder="1" applyAlignment="1">
      <alignment horizontal="right" vertical="center" wrapText="1"/>
      <protection/>
    </xf>
    <xf numFmtId="174" fontId="27" fillId="0" borderId="11" xfId="51" applyNumberFormat="1" applyFont="1" applyFill="1" applyBorder="1" applyAlignment="1">
      <alignment horizontal="center" vertical="center" wrapText="1"/>
      <protection/>
    </xf>
    <xf numFmtId="4" fontId="27" fillId="0" borderId="12" xfId="51" applyNumberFormat="1" applyFont="1" applyFill="1" applyBorder="1" applyAlignment="1">
      <alignment horizontal="right" vertical="center" wrapText="1"/>
      <protection/>
    </xf>
    <xf numFmtId="164" fontId="27" fillId="0" borderId="17" xfId="51" applyNumberFormat="1" applyFont="1" applyFill="1" applyBorder="1" applyAlignment="1">
      <alignment horizontal="center" vertical="center" wrapText="1"/>
      <protection/>
    </xf>
    <xf numFmtId="0" fontId="28" fillId="0" borderId="18" xfId="51" applyFont="1" applyFill="1" applyBorder="1" applyAlignment="1">
      <alignment horizontal="left" vertical="center" wrapText="1"/>
      <protection/>
    </xf>
    <xf numFmtId="0" fontId="28" fillId="0" borderId="15" xfId="51" applyFont="1" applyFill="1" applyBorder="1" applyAlignment="1">
      <alignment horizontal="center" vertical="center" wrapText="1"/>
      <protection/>
    </xf>
    <xf numFmtId="4" fontId="27" fillId="0" borderId="15" xfId="51" applyNumberFormat="1" applyFont="1" applyFill="1" applyBorder="1" applyAlignment="1">
      <alignment horizontal="right" vertical="center" wrapText="1"/>
      <protection/>
    </xf>
    <xf numFmtId="0" fontId="29" fillId="0" borderId="13" xfId="36" applyNumberFormat="1" applyFont="1" applyFill="1" applyBorder="1" applyAlignment="1" applyProtection="1">
      <alignment vertical="center" wrapText="1"/>
      <protection/>
    </xf>
    <xf numFmtId="4" fontId="27" fillId="0" borderId="11" xfId="51" applyNumberFormat="1" applyFont="1" applyFill="1" applyBorder="1" applyAlignment="1">
      <alignment horizontal="right" vertical="center" wrapText="1"/>
      <protection/>
    </xf>
    <xf numFmtId="0" fontId="27" fillId="0" borderId="12" xfId="0" applyFont="1" applyBorder="1" applyAlignment="1">
      <alignment vertical="center"/>
    </xf>
    <xf numFmtId="4" fontId="35" fillId="0" borderId="15" xfId="51" applyNumberFormat="1" applyFont="1" applyFill="1" applyBorder="1" applyAlignment="1">
      <alignment horizontal="right" vertical="center" wrapText="1"/>
      <protection/>
    </xf>
    <xf numFmtId="4" fontId="35" fillId="0" borderId="12" xfId="51" applyNumberFormat="1" applyFont="1" applyFill="1" applyBorder="1" applyAlignment="1">
      <alignment horizontal="right" vertical="center" wrapText="1"/>
      <protection/>
    </xf>
    <xf numFmtId="0" fontId="27" fillId="0" borderId="18" xfId="0" applyFont="1" applyFill="1" applyBorder="1" applyAlignment="1">
      <alignment vertical="center" wrapText="1"/>
    </xf>
    <xf numFmtId="174" fontId="27" fillId="0" borderId="11" xfId="0" applyNumberFormat="1" applyFont="1" applyFill="1" applyBorder="1" applyAlignment="1">
      <alignment horizontal="center" vertical="center" wrapText="1"/>
    </xf>
    <xf numFmtId="174" fontId="27" fillId="0" borderId="0" xfId="0" applyNumberFormat="1" applyFont="1" applyFill="1" applyBorder="1" applyAlignment="1">
      <alignment horizontal="right" vertical="center" wrapText="1"/>
    </xf>
    <xf numFmtId="174" fontId="27" fillId="0" borderId="15" xfId="51" applyNumberFormat="1" applyFont="1" applyFill="1" applyBorder="1" applyAlignment="1">
      <alignment horizontal="right" vertical="center" wrapText="1"/>
      <protection/>
    </xf>
    <xf numFmtId="174" fontId="27" fillId="0" borderId="19" xfId="0" applyNumberFormat="1" applyFont="1" applyFill="1" applyBorder="1" applyAlignment="1">
      <alignment horizontal="right" vertical="center" wrapText="1"/>
    </xf>
    <xf numFmtId="40" fontId="27" fillId="0" borderId="11" xfId="0" applyNumberFormat="1" applyFont="1" applyFill="1" applyBorder="1" applyAlignment="1">
      <alignment horizontal="right" vertical="center" wrapText="1"/>
    </xf>
    <xf numFmtId="40" fontId="27" fillId="0" borderId="11" xfId="49" applyNumberFormat="1" applyFont="1" applyFill="1" applyBorder="1" applyAlignment="1">
      <alignment horizontal="right" vertical="center" wrapText="1"/>
      <protection/>
    </xf>
    <xf numFmtId="40" fontId="27" fillId="0" borderId="17" xfId="50" applyNumberFormat="1" applyFont="1" applyFill="1" applyBorder="1" applyAlignment="1">
      <alignment vertical="center"/>
      <protection/>
    </xf>
    <xf numFmtId="0" fontId="27" fillId="0" borderId="0" xfId="0" applyFont="1" applyAlignment="1">
      <alignment/>
    </xf>
    <xf numFmtId="0" fontId="26" fillId="0" borderId="0" xfId="0" applyFont="1" applyAlignment="1">
      <alignment/>
    </xf>
    <xf numFmtId="174" fontId="27" fillId="0" borderId="20" xfId="0" applyNumberFormat="1" applyFont="1" applyFill="1" applyBorder="1" applyAlignment="1">
      <alignment horizontal="right" vertical="center" wrapText="1"/>
    </xf>
    <xf numFmtId="4" fontId="27" fillId="0" borderId="20" xfId="51" applyNumberFormat="1" applyFont="1" applyFill="1" applyBorder="1" applyAlignment="1">
      <alignment horizontal="right" vertical="center" wrapText="1"/>
      <protection/>
    </xf>
    <xf numFmtId="4" fontId="35" fillId="0" borderId="21" xfId="51" applyNumberFormat="1" applyFont="1" applyFill="1" applyBorder="1" applyAlignment="1">
      <alignment horizontal="right" vertical="center" wrapText="1"/>
      <protection/>
    </xf>
    <xf numFmtId="4" fontId="35" fillId="0" borderId="11" xfId="51" applyNumberFormat="1" applyFont="1" applyFill="1" applyBorder="1" applyAlignment="1">
      <alignment horizontal="right" vertical="center" wrapText="1"/>
      <protection/>
    </xf>
    <xf numFmtId="0" fontId="21" fillId="27" borderId="22" xfId="51" applyFont="1" applyFill="1" applyBorder="1" applyAlignment="1">
      <alignment horizontal="center" vertical="center" wrapText="1"/>
      <protection/>
    </xf>
    <xf numFmtId="0" fontId="28" fillId="0" borderId="10" xfId="51" applyFont="1" applyFill="1" applyBorder="1" applyAlignment="1">
      <alignment horizontal="center" vertical="center" wrapText="1"/>
      <protection/>
    </xf>
    <xf numFmtId="40" fontId="28" fillId="0" borderId="10" xfId="51" applyNumberFormat="1" applyFont="1" applyFill="1" applyBorder="1" applyAlignment="1">
      <alignment horizontal="right" vertical="center" wrapText="1"/>
      <protection/>
    </xf>
    <xf numFmtId="4" fontId="27" fillId="0" borderId="10" xfId="51" applyNumberFormat="1" applyFont="1" applyFill="1" applyBorder="1" applyAlignment="1">
      <alignment horizontal="right" vertical="center" wrapText="1"/>
      <protection/>
    </xf>
    <xf numFmtId="174" fontId="27" fillId="0" borderId="23" xfId="0" applyNumberFormat="1" applyFont="1" applyFill="1" applyBorder="1" applyAlignment="1">
      <alignment horizontal="right" vertical="center" wrapText="1"/>
    </xf>
    <xf numFmtId="0" fontId="29" fillId="0" borderId="17" xfId="36" applyNumberFormat="1" applyFont="1" applyFill="1" applyBorder="1" applyAlignment="1" applyProtection="1">
      <alignment vertical="center" wrapText="1"/>
      <protection/>
    </xf>
    <xf numFmtId="0" fontId="28" fillId="0" borderId="24" xfId="51" applyFont="1" applyFill="1" applyBorder="1" applyAlignment="1">
      <alignment horizontal="left" vertical="center" wrapText="1"/>
      <protection/>
    </xf>
    <xf numFmtId="0" fontId="27" fillId="0" borderId="25" xfId="0" applyFont="1" applyBorder="1" applyAlignment="1">
      <alignment vertical="center" wrapText="1"/>
    </xf>
    <xf numFmtId="0" fontId="27" fillId="0" borderId="25" xfId="0" applyFont="1" applyBorder="1" applyAlignment="1">
      <alignment vertical="center"/>
    </xf>
    <xf numFmtId="0" fontId="27" fillId="0" borderId="25" xfId="0" applyFont="1" applyBorder="1" applyAlignment="1">
      <alignment horizontal="center" vertical="center"/>
    </xf>
    <xf numFmtId="40" fontId="27" fillId="0" borderId="26" xfId="49" applyNumberFormat="1" applyFont="1" applyFill="1" applyBorder="1" applyAlignment="1">
      <alignment horizontal="right" vertical="center" wrapText="1"/>
      <protection/>
    </xf>
    <xf numFmtId="4" fontId="35" fillId="0" borderId="19" xfId="51" applyNumberFormat="1" applyFont="1" applyFill="1" applyBorder="1" applyAlignment="1">
      <alignment horizontal="right" vertical="center" wrapText="1"/>
      <protection/>
    </xf>
    <xf numFmtId="174" fontId="27" fillId="0" borderId="27" xfId="0" applyNumberFormat="1" applyFont="1" applyFill="1" applyBorder="1" applyAlignment="1">
      <alignment horizontal="right" vertical="center" wrapText="1"/>
    </xf>
    <xf numFmtId="174" fontId="27" fillId="0" borderId="26" xfId="0" applyNumberFormat="1" applyFont="1" applyFill="1" applyBorder="1" applyAlignment="1">
      <alignment horizontal="right" vertical="center" wrapText="1"/>
    </xf>
    <xf numFmtId="0" fontId="29" fillId="0" borderId="25" xfId="36" applyNumberFormat="1" applyFont="1" applyFill="1" applyBorder="1" applyAlignment="1" applyProtection="1">
      <alignment vertical="center" wrapText="1"/>
      <protection/>
    </xf>
    <xf numFmtId="4" fontId="27" fillId="0" borderId="11" xfId="51" applyNumberFormat="1" applyFont="1" applyFill="1" applyBorder="1" applyAlignment="1" quotePrefix="1">
      <alignment horizontal="center" vertical="center" wrapText="1"/>
      <protection/>
    </xf>
    <xf numFmtId="40" fontId="28" fillId="0" borderId="11" xfId="51" applyNumberFormat="1" applyFont="1" applyFill="1" applyBorder="1" applyAlignment="1" quotePrefix="1">
      <alignment horizontal="right" vertical="center" wrapText="1"/>
      <protection/>
    </xf>
    <xf numFmtId="0" fontId="0" fillId="0" borderId="0" xfId="0" applyFont="1" applyAlignment="1">
      <alignment/>
    </xf>
    <xf numFmtId="0" fontId="28" fillId="0" borderId="17" xfId="51" applyNumberFormat="1" applyFont="1" applyFill="1" applyBorder="1" applyAlignment="1">
      <alignment horizontal="left" vertical="center" wrapText="1"/>
      <protection/>
    </xf>
    <xf numFmtId="0" fontId="29" fillId="0" borderId="11" xfId="36" applyNumberFormat="1" applyFont="1" applyFill="1" applyBorder="1" applyAlignment="1" applyProtection="1">
      <alignment vertical="center" wrapText="1"/>
      <protection/>
    </xf>
    <xf numFmtId="0" fontId="0" fillId="0" borderId="16" xfId="0" applyFill="1" applyBorder="1" applyAlignment="1">
      <alignment/>
    </xf>
    <xf numFmtId="0" fontId="0" fillId="0" borderId="11" xfId="0" applyFill="1" applyBorder="1" applyAlignment="1">
      <alignment/>
    </xf>
    <xf numFmtId="10" fontId="27" fillId="0" borderId="12" xfId="0" applyNumberFormat="1" applyFont="1" applyFill="1" applyBorder="1" applyAlignment="1">
      <alignment horizontal="center" vertical="center"/>
    </xf>
    <xf numFmtId="174" fontId="27" fillId="0" borderId="11" xfId="0" applyNumberFormat="1" applyFont="1" applyFill="1" applyBorder="1" applyAlignment="1">
      <alignment horizontal="right" vertical="center"/>
    </xf>
    <xf numFmtId="40" fontId="27" fillId="0" borderId="12" xfId="0" applyNumberFormat="1" applyFont="1" applyFill="1" applyBorder="1" applyAlignment="1">
      <alignment horizontal="right" vertical="center" wrapText="1"/>
    </xf>
    <xf numFmtId="0" fontId="31" fillId="0" borderId="12" xfId="36" applyNumberFormat="1" applyFont="1" applyFill="1" applyBorder="1" applyAlignment="1" applyProtection="1">
      <alignment horizontal="left" vertical="center" wrapText="1"/>
      <protection/>
    </xf>
    <xf numFmtId="174" fontId="35" fillId="0" borderId="15" xfId="0" applyNumberFormat="1" applyFont="1" applyFill="1" applyBorder="1" applyAlignment="1">
      <alignment horizontal="right" vertical="center" wrapText="1"/>
    </xf>
    <xf numFmtId="174" fontId="27" fillId="0" borderId="15" xfId="0" applyNumberFormat="1" applyFont="1" applyFill="1" applyBorder="1" applyAlignment="1">
      <alignment horizontal="right" vertical="center" wrapText="1"/>
    </xf>
    <xf numFmtId="0" fontId="6" fillId="0" borderId="12" xfId="36" applyNumberFormat="1" applyFill="1" applyBorder="1" applyAlignment="1" applyProtection="1">
      <alignment vertical="center" wrapText="1"/>
      <protection/>
    </xf>
    <xf numFmtId="0" fontId="28" fillId="0" borderId="15" xfId="0" applyFont="1" applyFill="1" applyBorder="1" applyAlignment="1">
      <alignment horizontal="left" vertical="center" wrapText="1"/>
    </xf>
    <xf numFmtId="40" fontId="26" fillId="0" borderId="11" xfId="49" applyNumberFormat="1" applyFont="1" applyFill="1" applyBorder="1" applyAlignment="1">
      <alignment horizontal="right" vertical="center" wrapText="1"/>
      <protection/>
    </xf>
    <xf numFmtId="40" fontId="27" fillId="0" borderId="11" xfId="51" applyNumberFormat="1" applyFont="1" applyFill="1" applyBorder="1" applyAlignment="1">
      <alignment horizontal="right" vertical="center" wrapText="1"/>
      <protection/>
    </xf>
    <xf numFmtId="0" fontId="0" fillId="0" borderId="10" xfId="0" applyFill="1" applyBorder="1" applyAlignment="1">
      <alignment/>
    </xf>
    <xf numFmtId="0" fontId="27" fillId="0" borderId="25" xfId="0" applyFont="1" applyFill="1" applyBorder="1" applyAlignment="1">
      <alignment vertical="center" wrapText="1"/>
    </xf>
    <xf numFmtId="0" fontId="0" fillId="0" borderId="11" xfId="0" applyFill="1" applyBorder="1" applyAlignment="1" quotePrefix="1">
      <alignment horizontal="right" vertical="center"/>
    </xf>
    <xf numFmtId="0" fontId="28" fillId="0" borderId="11" xfId="50" applyNumberFormat="1" applyFont="1" applyFill="1" applyBorder="1" applyAlignment="1">
      <alignment horizontal="center" vertical="center"/>
      <protection/>
    </xf>
    <xf numFmtId="174" fontId="30" fillId="0" borderId="11" xfId="0" applyNumberFormat="1" applyFont="1" applyFill="1" applyBorder="1" applyAlignment="1">
      <alignment horizontal="right" vertical="center" wrapText="1"/>
    </xf>
    <xf numFmtId="0" fontId="6" fillId="0" borderId="11" xfId="36" applyNumberFormat="1" applyFont="1" applyFill="1" applyBorder="1" applyAlignment="1" applyProtection="1">
      <alignment vertical="center" wrapText="1"/>
      <protection/>
    </xf>
    <xf numFmtId="0" fontId="27" fillId="0" borderId="11" xfId="51" applyFont="1" applyFill="1" applyBorder="1" applyAlignment="1">
      <alignment horizontal="left" vertical="center" wrapText="1"/>
      <protection/>
    </xf>
    <xf numFmtId="0" fontId="27" fillId="0" borderId="14" xfId="51" applyFont="1" applyFill="1" applyBorder="1" applyAlignment="1">
      <alignment horizontal="left" vertical="center" wrapText="1"/>
      <protection/>
    </xf>
    <xf numFmtId="0" fontId="27" fillId="0" borderId="15" xfId="51" applyFont="1" applyFill="1" applyBorder="1" applyAlignment="1">
      <alignment horizontal="left" vertical="center" wrapText="1"/>
      <protection/>
    </xf>
    <xf numFmtId="0" fontId="27" fillId="0" borderId="11" xfId="49" applyFont="1" applyFill="1" applyBorder="1" applyAlignment="1">
      <alignment horizontal="center" vertical="center"/>
      <protection/>
    </xf>
    <xf numFmtId="0" fontId="28" fillId="0" borderId="16" xfId="51" applyFont="1" applyFill="1" applyBorder="1" applyAlignment="1">
      <alignment horizontal="center" vertical="center" wrapText="1"/>
      <protection/>
    </xf>
    <xf numFmtId="0" fontId="29" fillId="0" borderId="11" xfId="36" applyFont="1" applyFill="1" applyBorder="1" applyAlignment="1" applyProtection="1">
      <alignment horizontal="left" vertical="center" wrapText="1"/>
      <protection/>
    </xf>
    <xf numFmtId="0" fontId="28" fillId="0" borderId="12" xfId="50" applyNumberFormat="1" applyFont="1" applyFill="1" applyBorder="1" applyAlignment="1">
      <alignment horizontal="center" vertical="center"/>
      <protection/>
    </xf>
    <xf numFmtId="0" fontId="27" fillId="0" borderId="16" xfId="0" applyFont="1" applyFill="1" applyBorder="1" applyAlignment="1">
      <alignment vertical="center" wrapText="1"/>
    </xf>
    <xf numFmtId="0" fontId="6" fillId="0" borderId="11" xfId="36" applyFill="1" applyBorder="1" applyAlignment="1" applyProtection="1">
      <alignment vertical="center" wrapText="1"/>
      <protection/>
    </xf>
    <xf numFmtId="0" fontId="35" fillId="0" borderId="16" xfId="51" applyFont="1" applyFill="1" applyBorder="1" applyAlignment="1">
      <alignment horizontal="left" vertical="center" wrapText="1"/>
      <protection/>
    </xf>
    <xf numFmtId="0" fontId="29" fillId="0" borderId="11" xfId="36" applyFont="1" applyFill="1" applyBorder="1" applyAlignment="1" applyProtection="1">
      <alignment vertical="center" wrapText="1"/>
      <protection/>
    </xf>
    <xf numFmtId="0" fontId="27" fillId="0" borderId="26" xfId="51" applyFont="1" applyFill="1" applyBorder="1" applyAlignment="1">
      <alignment horizontal="left" vertical="center" wrapText="1"/>
      <protection/>
    </xf>
    <xf numFmtId="0" fontId="27" fillId="0" borderId="11"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17" xfId="0" applyFont="1" applyFill="1" applyBorder="1" applyAlignment="1">
      <alignment vertical="center" wrapText="1"/>
    </xf>
    <xf numFmtId="0" fontId="0" fillId="0" borderId="17" xfId="0" applyFill="1" applyBorder="1" applyAlignment="1">
      <alignment/>
    </xf>
    <xf numFmtId="0" fontId="28" fillId="0" borderId="17" xfId="51" applyFont="1" applyFill="1" applyBorder="1" applyAlignment="1">
      <alignment horizontal="center" vertical="center" wrapText="1"/>
      <protection/>
    </xf>
    <xf numFmtId="40" fontId="27" fillId="0" borderId="17" xfId="0" applyNumberFormat="1" applyFont="1" applyFill="1" applyBorder="1" applyAlignment="1">
      <alignment horizontal="right" vertical="center" wrapText="1"/>
    </xf>
    <xf numFmtId="174" fontId="27" fillId="0" borderId="17" xfId="51" applyNumberFormat="1" applyFont="1" applyFill="1" applyBorder="1" applyAlignment="1">
      <alignment horizontal="right" vertical="center" wrapText="1"/>
      <protection/>
    </xf>
    <xf numFmtId="174" fontId="27" fillId="0" borderId="10" xfId="0" applyNumberFormat="1" applyFont="1" applyFill="1" applyBorder="1" applyAlignment="1">
      <alignment horizontal="right" vertical="center" wrapText="1"/>
    </xf>
    <xf numFmtId="0" fontId="6" fillId="0" borderId="18" xfId="38" applyNumberFormat="1" applyFont="1" applyFill="1" applyBorder="1" applyAlignment="1" applyProtection="1">
      <alignment vertical="center" wrapText="1"/>
      <protection/>
    </xf>
    <xf numFmtId="0" fontId="6" fillId="0" borderId="11" xfId="38" applyNumberFormat="1" applyFont="1" applyFill="1" applyBorder="1" applyAlignment="1" applyProtection="1">
      <alignment vertical="center" wrapText="1"/>
      <protection/>
    </xf>
    <xf numFmtId="174" fontId="27" fillId="0" borderId="21" xfId="0" applyNumberFormat="1" applyFont="1" applyFill="1" applyBorder="1" applyAlignment="1">
      <alignment horizontal="right" vertical="center" wrapText="1"/>
    </xf>
    <xf numFmtId="0" fontId="6" fillId="0" borderId="11" xfId="36" applyNumberFormat="1" applyFill="1" applyBorder="1" applyAlignment="1" applyProtection="1">
      <alignment vertical="center" wrapText="1"/>
      <protection/>
    </xf>
    <xf numFmtId="43" fontId="0" fillId="0" borderId="0" xfId="46" applyFont="1" applyAlignment="1">
      <alignment/>
    </xf>
    <xf numFmtId="43" fontId="0" fillId="0" borderId="0" xfId="0" applyNumberFormat="1" applyAlignment="1">
      <alignmen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legamento ipertestuale_Altri diritto privato" xfId="38"/>
    <cellStyle name="Colore 1" xfId="39"/>
    <cellStyle name="Colore 2" xfId="40"/>
    <cellStyle name="Colore 3" xfId="41"/>
    <cellStyle name="Colore 4" xfId="42"/>
    <cellStyle name="Colore 5" xfId="43"/>
    <cellStyle name="Colore 6" xfId="44"/>
    <cellStyle name="Input" xfId="45"/>
    <cellStyle name="Comma" xfId="46"/>
    <cellStyle name="Comma [0]" xfId="47"/>
    <cellStyle name="Neutrale" xfId="48"/>
    <cellStyle name="Normale 2" xfId="49"/>
    <cellStyle name="Normale_Associazioni" xfId="50"/>
    <cellStyle name="Normale_Foglio1"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99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vvisopubblico.it/" TargetMode="External" /><Relationship Id="rId2" Type="http://schemas.openxmlformats.org/officeDocument/2006/relationships/hyperlink" Target="http://www.scuolapolizialocale.it/" TargetMode="External" /><Relationship Id="rId3" Type="http://schemas.openxmlformats.org/officeDocument/2006/relationships/hyperlink" Target="http://www.regione.emilia-romagna.it/fondazione-per-le-vittime-dei-reati/" TargetMode="External" /><Relationship Id="rId4" Type="http://schemas.openxmlformats.org/officeDocument/2006/relationships/hyperlink" Target="http://www.efus.eu/it" TargetMode="External" /><Relationship Id="rId5" Type="http://schemas.openxmlformats.org/officeDocument/2006/relationships/hyperlink" Target="http://www.oics.it/" TargetMode="External" /><Relationship Id="rId6" Type="http://schemas.openxmlformats.org/officeDocument/2006/relationships/hyperlink" Target="http://www.aiccre.it/organigramma/" TargetMode="External" /><Relationship Id="rId7" Type="http://schemas.openxmlformats.org/officeDocument/2006/relationships/hyperlink" Target="http://www.aziendatadini.it/" TargetMode="External" /><Relationship Id="rId8" Type="http://schemas.openxmlformats.org/officeDocument/2006/relationships/hyperlink" Target="http://www.sperimentalemarani.it/" TargetMode="External" /><Relationship Id="rId9" Type="http://schemas.openxmlformats.org/officeDocument/2006/relationships/hyperlink" Target="http://www.retecittasane.it/" TargetMode="External" /><Relationship Id="rId10" Type="http://schemas.openxmlformats.org/officeDocument/2006/relationships/hyperlink" Target="http://www.fsc-italia.it/" TargetMode="External" /><Relationship Id="rId11" Type="http://schemas.openxmlformats.org/officeDocument/2006/relationships/hyperlink" Target="http://www.itaca.org/trasparenza.asp" TargetMode="External" /><Relationship Id="rId12" Type="http://schemas.openxmlformats.org/officeDocument/2006/relationships/hyperlink" Target="http://www.arepoquality.eu/it/" TargetMode="External" /><Relationship Id="rId13" Type="http://schemas.openxmlformats.org/officeDocument/2006/relationships/hyperlink" Target="http://www.emiliaromagnateatro.com/organi-istituzionali/" TargetMode="External" /><Relationship Id="rId14" Type="http://schemas.openxmlformats.org/officeDocument/2006/relationships/hyperlink" Target="http://www.fondazionetoscanini.it/amministrazione-trasparente/" TargetMode="External" /><Relationship Id="rId15" Type="http://schemas.openxmlformats.org/officeDocument/2006/relationships/hyperlink" Target="http://www.europeancollege.it/it-IT/il-collegio/Amministrazione-Trasparente__m101.aspx" TargetMode="External" /><Relationship Id="rId16" Type="http://schemas.openxmlformats.org/officeDocument/2006/relationships/hyperlink" Target="http://www.fondazioneflaminia.it/chi-siamo/amministrazione-trasparente/" TargetMode="External" /><Relationship Id="rId17" Type="http://schemas.openxmlformats.org/officeDocument/2006/relationships/hyperlink" Target="http://www.fmb.unimore.it/on-line/Home/FMB/Fondazione/Organi.html" TargetMode="External" /><Relationship Id="rId18" Type="http://schemas.openxmlformats.org/officeDocument/2006/relationships/hyperlink" Target="http://www.aterballetto.it/amministrazione_trasparente/organizzazione/index.htm" TargetMode="External" /><Relationship Id="rId19" Type="http://schemas.openxmlformats.org/officeDocument/2006/relationships/hyperlink" Target="http://www.tcbo.it/index.php?id=454" TargetMode="External" /><Relationship Id="rId20" Type="http://schemas.openxmlformats.org/officeDocument/2006/relationships/hyperlink" Target="http://www.ater.emr.it/amministrazione-trasparente/index.html" TargetMode="External" /><Relationship Id="rId21" Type="http://schemas.openxmlformats.org/officeDocument/2006/relationships/hyperlink" Target="http://piacenza.unicatt.it/due-campus-speciali-e-p-i-s" TargetMode="External" /><Relationship Id="rId22" Type="http://schemas.openxmlformats.org/officeDocument/2006/relationships/hyperlink" Target="http://www.istitutoparri.eu/istituto/organismi" TargetMode="External" /><Relationship Id="rId23" Type="http://schemas.openxmlformats.org/officeDocument/2006/relationships/hyperlink" Target="http://web.archive.org/web/20120628030339/http:/www.bits-int.org/fr/index.php?menu=46&amp;submenu=155" TargetMode="External" /><Relationship Id="rId24" Type="http://schemas.openxmlformats.org/officeDocument/2006/relationships/hyperlink" Target="http://www.polipiacenza.polimi.it/index.php/mission" TargetMode="External" /><Relationship Id="rId25" Type="http://schemas.openxmlformats.org/officeDocument/2006/relationships/hyperlink" Target="http://www.women-network.it/" TargetMode="External" /><Relationship Id="rId26" Type="http://schemas.openxmlformats.org/officeDocument/2006/relationships/hyperlink" Target="http://www.tecnostruttura.it/"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showGridLines="0" tabSelected="1" zoomScale="87" zoomScaleNormal="87" zoomScalePageLayoutView="0" workbookViewId="0" topLeftCell="A1">
      <selection activeCell="E5" sqref="E5"/>
    </sheetView>
  </sheetViews>
  <sheetFormatPr defaultColWidth="9.140625" defaultRowHeight="37.5" customHeight="1"/>
  <cols>
    <col min="1" max="1" width="3.421875" style="0" customWidth="1"/>
    <col min="2" max="2" width="44.140625" style="0" customWidth="1"/>
    <col min="3" max="3" width="0.2890625" style="0" customWidth="1"/>
    <col min="4" max="4" width="48.421875" style="0" customWidth="1"/>
    <col min="5" max="5" width="20.421875" style="0" customWidth="1"/>
    <col min="6" max="7" width="16.00390625" style="0" customWidth="1"/>
    <col min="8" max="8" width="17.57421875" style="53" customWidth="1"/>
    <col min="9" max="11" width="19.57421875" style="0" customWidth="1"/>
    <col min="12" max="12" width="43.57421875" style="1" customWidth="1"/>
  </cols>
  <sheetData>
    <row r="1" ht="22.5" customHeight="1">
      <c r="B1" s="6"/>
    </row>
    <row r="2" ht="22.5" customHeight="1"/>
    <row r="3" spans="2:12" ht="22.5" customHeight="1">
      <c r="B3" s="6" t="s">
        <v>30</v>
      </c>
      <c r="C3" s="6"/>
      <c r="D3" s="6"/>
      <c r="E3" s="6"/>
      <c r="F3" s="6"/>
      <c r="G3" s="6"/>
      <c r="H3" s="54"/>
      <c r="I3" s="6"/>
      <c r="J3" s="6"/>
      <c r="K3" s="6"/>
      <c r="L3" s="7"/>
    </row>
    <row r="4" spans="2:3" ht="22.5" customHeight="1">
      <c r="B4" s="8" t="s">
        <v>150</v>
      </c>
      <c r="C4" s="5"/>
    </row>
    <row r="5" spans="2:3" ht="22.5" customHeight="1">
      <c r="B5" s="54" t="s">
        <v>159</v>
      </c>
      <c r="C5" s="5"/>
    </row>
    <row r="6" ht="22.5" customHeight="1"/>
    <row r="7" spans="1:12" ht="83.25" customHeight="1">
      <c r="A7" s="27" t="s">
        <v>8</v>
      </c>
      <c r="B7" s="29" t="s">
        <v>2</v>
      </c>
      <c r="C7" s="59" t="s">
        <v>6</v>
      </c>
      <c r="D7" s="2" t="s">
        <v>3</v>
      </c>
      <c r="E7" s="2" t="s">
        <v>68</v>
      </c>
      <c r="F7" s="3" t="s">
        <v>0</v>
      </c>
      <c r="G7" s="2" t="s">
        <v>1</v>
      </c>
      <c r="H7" s="2" t="s">
        <v>67</v>
      </c>
      <c r="I7" s="4" t="s">
        <v>4</v>
      </c>
      <c r="J7" s="4" t="s">
        <v>5</v>
      </c>
      <c r="K7" s="4" t="s">
        <v>66</v>
      </c>
      <c r="L7" s="4" t="s">
        <v>7</v>
      </c>
    </row>
    <row r="8" spans="1:12" ht="83.25" customHeight="1">
      <c r="A8" s="27"/>
      <c r="B8" s="9" t="s">
        <v>10</v>
      </c>
      <c r="C8" s="14" t="s">
        <v>11</v>
      </c>
      <c r="D8" s="15" t="s">
        <v>12</v>
      </c>
      <c r="E8" s="81"/>
      <c r="F8" s="12">
        <v>2008</v>
      </c>
      <c r="G8" s="16" t="s">
        <v>9</v>
      </c>
      <c r="H8" s="50">
        <v>150000</v>
      </c>
      <c r="I8" s="48">
        <v>36588</v>
      </c>
      <c r="J8" s="82">
        <v>7128</v>
      </c>
      <c r="K8" s="82">
        <v>55765</v>
      </c>
      <c r="L8" s="20" t="s">
        <v>13</v>
      </c>
    </row>
    <row r="9" spans="1:12" ht="105" customHeight="1">
      <c r="A9" s="27"/>
      <c r="B9" s="9" t="s">
        <v>14</v>
      </c>
      <c r="C9" s="14" t="s">
        <v>11</v>
      </c>
      <c r="D9" s="15" t="s">
        <v>72</v>
      </c>
      <c r="E9" s="81"/>
      <c r="F9" s="12">
        <v>2004</v>
      </c>
      <c r="G9" s="16" t="s">
        <v>9</v>
      </c>
      <c r="H9" s="50">
        <v>140000</v>
      </c>
      <c r="I9" s="48">
        <v>-31418.83</v>
      </c>
      <c r="J9" s="32">
        <v>-178936.4</v>
      </c>
      <c r="K9" s="32">
        <v>9949.9</v>
      </c>
      <c r="L9" s="20" t="s">
        <v>15</v>
      </c>
    </row>
    <row r="10" spans="1:12" ht="83.25" customHeight="1">
      <c r="A10" s="27"/>
      <c r="B10" s="9" t="s">
        <v>34</v>
      </c>
      <c r="C10" s="79"/>
      <c r="D10" s="14" t="s">
        <v>35</v>
      </c>
      <c r="E10" s="80"/>
      <c r="F10" s="19" t="s">
        <v>29</v>
      </c>
      <c r="G10" s="38" t="s">
        <v>9</v>
      </c>
      <c r="H10" s="51">
        <f>81200+77500+300000</f>
        <v>458700</v>
      </c>
      <c r="I10" s="39">
        <v>7502</v>
      </c>
      <c r="J10" s="55">
        <v>-57109</v>
      </c>
      <c r="K10" s="32">
        <v>-89822.1</v>
      </c>
      <c r="L10" s="40" t="s">
        <v>73</v>
      </c>
    </row>
    <row r="11" spans="1:12" ht="83.25" customHeight="1">
      <c r="A11" s="27"/>
      <c r="B11" s="9" t="s">
        <v>36</v>
      </c>
      <c r="C11" s="79"/>
      <c r="D11" s="14" t="s">
        <v>37</v>
      </c>
      <c r="E11" s="80"/>
      <c r="F11" s="19">
        <v>2003</v>
      </c>
      <c r="G11" s="38" t="s">
        <v>9</v>
      </c>
      <c r="H11" s="51">
        <v>5978</v>
      </c>
      <c r="I11" s="39">
        <v>11220.42</v>
      </c>
      <c r="J11" s="56">
        <v>1068</v>
      </c>
      <c r="K11" s="41">
        <v>3254</v>
      </c>
      <c r="L11" s="40" t="s">
        <v>38</v>
      </c>
    </row>
    <row r="12" spans="1:12" ht="83.25" customHeight="1">
      <c r="A12" s="27"/>
      <c r="B12" s="9" t="s">
        <v>88</v>
      </c>
      <c r="C12" s="14"/>
      <c r="D12" s="15" t="s">
        <v>89</v>
      </c>
      <c r="E12" s="12"/>
      <c r="F12" s="12">
        <v>2003</v>
      </c>
      <c r="G12" s="16" t="s">
        <v>9</v>
      </c>
      <c r="H12" s="83">
        <v>30000</v>
      </c>
      <c r="I12" s="33">
        <v>-47587</v>
      </c>
      <c r="J12" s="32">
        <v>117223</v>
      </c>
      <c r="K12" s="32">
        <v>-87101</v>
      </c>
      <c r="L12" s="84" t="s">
        <v>90</v>
      </c>
    </row>
    <row r="13" spans="1:12" ht="83.25" customHeight="1">
      <c r="A13" s="27"/>
      <c r="B13" s="9" t="s">
        <v>91</v>
      </c>
      <c r="C13" s="14"/>
      <c r="D13" s="15" t="s">
        <v>92</v>
      </c>
      <c r="E13" s="12"/>
      <c r="F13" s="12">
        <v>2001</v>
      </c>
      <c r="G13" s="16" t="s">
        <v>9</v>
      </c>
      <c r="H13" s="83">
        <f>2100000+90000</f>
        <v>2190000</v>
      </c>
      <c r="I13" s="33">
        <v>-160152</v>
      </c>
      <c r="J13" s="85">
        <v>-63875</v>
      </c>
      <c r="K13" s="32">
        <v>-282705</v>
      </c>
      <c r="L13" s="20" t="s">
        <v>93</v>
      </c>
    </row>
    <row r="14" spans="1:12" ht="83.25" customHeight="1">
      <c r="A14" s="27"/>
      <c r="B14" s="9" t="s">
        <v>94</v>
      </c>
      <c r="C14" s="14"/>
      <c r="D14" s="15" t="s">
        <v>95</v>
      </c>
      <c r="E14" s="12"/>
      <c r="F14" s="12">
        <v>1990</v>
      </c>
      <c r="G14" s="16" t="s">
        <v>9</v>
      </c>
      <c r="H14" s="83">
        <v>3850000</v>
      </c>
      <c r="I14" s="33">
        <v>73382</v>
      </c>
      <c r="J14" s="86">
        <v>118887</v>
      </c>
      <c r="K14" s="32">
        <v>24518</v>
      </c>
      <c r="L14" s="87" t="s">
        <v>96</v>
      </c>
    </row>
    <row r="15" spans="1:12" ht="71.25" customHeight="1">
      <c r="A15" s="27"/>
      <c r="B15" s="9" t="s">
        <v>97</v>
      </c>
      <c r="C15" s="14"/>
      <c r="D15" s="15" t="s">
        <v>98</v>
      </c>
      <c r="E15" s="12"/>
      <c r="F15" s="12">
        <v>2004</v>
      </c>
      <c r="G15" s="16" t="s">
        <v>9</v>
      </c>
      <c r="H15" s="83">
        <v>50000</v>
      </c>
      <c r="I15" s="33">
        <v>178731</v>
      </c>
      <c r="J15" s="86">
        <v>109308</v>
      </c>
      <c r="K15" s="32">
        <v>115757</v>
      </c>
      <c r="L15" s="20" t="s">
        <v>99</v>
      </c>
    </row>
    <row r="16" spans="1:12" ht="83.25" customHeight="1">
      <c r="A16" s="27"/>
      <c r="B16" s="9" t="s">
        <v>100</v>
      </c>
      <c r="C16" s="14"/>
      <c r="D16" s="15" t="s">
        <v>101</v>
      </c>
      <c r="E16" s="12"/>
      <c r="F16" s="12">
        <v>1991</v>
      </c>
      <c r="G16" s="16" t="s">
        <v>9</v>
      </c>
      <c r="H16" s="83">
        <v>0</v>
      </c>
      <c r="I16" s="33">
        <v>-130475</v>
      </c>
      <c r="J16" s="85">
        <v>-116310</v>
      </c>
      <c r="K16" s="32">
        <v>6151</v>
      </c>
      <c r="L16" s="20" t="s">
        <v>102</v>
      </c>
    </row>
    <row r="17" spans="1:12" ht="83.25" customHeight="1">
      <c r="A17" s="27"/>
      <c r="B17" s="9" t="s">
        <v>103</v>
      </c>
      <c r="C17" s="14"/>
      <c r="D17" s="88" t="s">
        <v>104</v>
      </c>
      <c r="E17" s="12"/>
      <c r="F17" s="12">
        <v>2003</v>
      </c>
      <c r="G17" s="16" t="s">
        <v>9</v>
      </c>
      <c r="H17" s="83">
        <v>25000</v>
      </c>
      <c r="I17" s="33">
        <v>37378</v>
      </c>
      <c r="J17" s="86">
        <v>866</v>
      </c>
      <c r="K17" s="86">
        <v>15523</v>
      </c>
      <c r="L17" s="20" t="s">
        <v>105</v>
      </c>
    </row>
    <row r="18" spans="1:12" ht="83.25" customHeight="1">
      <c r="A18" s="27"/>
      <c r="B18" s="9" t="s">
        <v>106</v>
      </c>
      <c r="C18" s="14"/>
      <c r="D18" s="15" t="s">
        <v>107</v>
      </c>
      <c r="E18" s="12"/>
      <c r="F18" s="12">
        <v>2002</v>
      </c>
      <c r="G18" s="16" t="s">
        <v>9</v>
      </c>
      <c r="H18" s="83">
        <v>1100000</v>
      </c>
      <c r="I18" s="33">
        <v>20255</v>
      </c>
      <c r="J18" s="86">
        <v>15229</v>
      </c>
      <c r="K18" s="86">
        <v>7154</v>
      </c>
      <c r="L18" s="20" t="s">
        <v>108</v>
      </c>
    </row>
    <row r="19" spans="1:12" ht="83.25" customHeight="1">
      <c r="A19" s="27"/>
      <c r="B19" s="9" t="s">
        <v>109</v>
      </c>
      <c r="C19" s="14"/>
      <c r="D19" s="15" t="s">
        <v>110</v>
      </c>
      <c r="E19" s="12"/>
      <c r="F19" s="12">
        <v>2000</v>
      </c>
      <c r="G19" s="16" t="s">
        <v>9</v>
      </c>
      <c r="H19" s="83">
        <v>2700000</v>
      </c>
      <c r="I19" s="33">
        <v>-1025599</v>
      </c>
      <c r="J19" s="32">
        <v>-1957780</v>
      </c>
      <c r="K19" s="32">
        <v>24046</v>
      </c>
      <c r="L19" s="87" t="s">
        <v>111</v>
      </c>
    </row>
    <row r="20" spans="1:12" ht="83.25" customHeight="1">
      <c r="A20" s="27"/>
      <c r="B20" s="97" t="s">
        <v>131</v>
      </c>
      <c r="C20" s="98"/>
      <c r="D20" s="99" t="s">
        <v>132</v>
      </c>
      <c r="E20" s="100"/>
      <c r="F20" s="100">
        <v>2001</v>
      </c>
      <c r="G20" s="101" t="s">
        <v>9</v>
      </c>
      <c r="H20" s="51">
        <v>80000</v>
      </c>
      <c r="I20" s="31">
        <v>-5972</v>
      </c>
      <c r="J20" s="32">
        <v>-29980</v>
      </c>
      <c r="K20" s="32">
        <v>26122</v>
      </c>
      <c r="L20" s="102" t="s">
        <v>133</v>
      </c>
    </row>
    <row r="21" spans="1:12" ht="81.75" customHeight="1">
      <c r="A21" s="28" t="s">
        <v>23</v>
      </c>
      <c r="B21" s="97" t="s">
        <v>16</v>
      </c>
      <c r="C21" s="13"/>
      <c r="D21" s="17" t="s">
        <v>17</v>
      </c>
      <c r="E21" s="18"/>
      <c r="F21" s="19">
        <v>2011</v>
      </c>
      <c r="G21" s="19" t="s">
        <v>9</v>
      </c>
      <c r="H21" s="50">
        <f>2500</f>
        <v>2500</v>
      </c>
      <c r="I21" s="48">
        <v>34708.57</v>
      </c>
      <c r="J21" s="82">
        <v>13358.28</v>
      </c>
      <c r="K21" s="82">
        <v>35605.76</v>
      </c>
      <c r="L21" s="20" t="s">
        <v>18</v>
      </c>
    </row>
    <row r="22" spans="1:12" ht="81.75" customHeight="1">
      <c r="A22" s="28"/>
      <c r="B22" s="30" t="s">
        <v>134</v>
      </c>
      <c r="C22" s="104"/>
      <c r="D22" s="9" t="s">
        <v>135</v>
      </c>
      <c r="E22" s="10"/>
      <c r="F22" s="11">
        <v>1989</v>
      </c>
      <c r="G22" s="11" t="s">
        <v>9</v>
      </c>
      <c r="H22" s="50">
        <f>13425+38633.33</f>
        <v>52058.33</v>
      </c>
      <c r="I22" s="31">
        <v>37666</v>
      </c>
      <c r="J22" s="32">
        <v>52286</v>
      </c>
      <c r="K22" s="32">
        <v>26134</v>
      </c>
      <c r="L22" s="105" t="s">
        <v>136</v>
      </c>
    </row>
    <row r="23" spans="1:15" ht="147.75" customHeight="1">
      <c r="A23" s="28" t="s">
        <v>23</v>
      </c>
      <c r="B23" s="97" t="s">
        <v>19</v>
      </c>
      <c r="C23" s="13"/>
      <c r="D23" s="17" t="s">
        <v>20</v>
      </c>
      <c r="E23" s="18"/>
      <c r="F23" s="19">
        <v>1981</v>
      </c>
      <c r="G23" s="19" t="s">
        <v>9</v>
      </c>
      <c r="H23" s="50">
        <f>225131</f>
        <v>225131</v>
      </c>
      <c r="I23" s="33">
        <v>670619.15</v>
      </c>
      <c r="J23" s="49">
        <v>667689.02</v>
      </c>
      <c r="K23" s="49">
        <v>468862.01</v>
      </c>
      <c r="L23" s="20" t="s">
        <v>21</v>
      </c>
      <c r="O23" s="76" t="s">
        <v>74</v>
      </c>
    </row>
    <row r="24" spans="1:12" ht="147.75" customHeight="1">
      <c r="A24" s="28"/>
      <c r="B24" s="97" t="s">
        <v>24</v>
      </c>
      <c r="C24" s="25"/>
      <c r="D24" s="24" t="s">
        <v>25</v>
      </c>
      <c r="E24" s="10"/>
      <c r="F24" s="11"/>
      <c r="G24" s="11"/>
      <c r="H24" s="89"/>
      <c r="I24" s="31"/>
      <c r="J24" s="31"/>
      <c r="K24" s="31"/>
      <c r="L24" s="20"/>
    </row>
    <row r="25" spans="1:12" ht="173.25" customHeight="1">
      <c r="A25" s="28" t="s">
        <v>23</v>
      </c>
      <c r="B25" s="97" t="s">
        <v>22</v>
      </c>
      <c r="C25" s="13"/>
      <c r="D25" s="22" t="s">
        <v>76</v>
      </c>
      <c r="E25" s="18"/>
      <c r="F25" s="19">
        <v>1996</v>
      </c>
      <c r="G25" s="19" t="s">
        <v>9</v>
      </c>
      <c r="H25" s="50">
        <f>7370</f>
        <v>7370</v>
      </c>
      <c r="I25" s="33">
        <v>21896</v>
      </c>
      <c r="J25" s="32">
        <v>8558</v>
      </c>
      <c r="K25" s="47">
        <v>5222</v>
      </c>
      <c r="L25" s="20" t="s">
        <v>75</v>
      </c>
    </row>
    <row r="26" spans="1:12" ht="268.5" customHeight="1">
      <c r="A26" s="28" t="s">
        <v>28</v>
      </c>
      <c r="B26" s="97" t="s">
        <v>26</v>
      </c>
      <c r="C26" s="26"/>
      <c r="D26" s="9" t="s">
        <v>77</v>
      </c>
      <c r="E26" s="10"/>
      <c r="F26" s="11">
        <v>1991</v>
      </c>
      <c r="G26" s="11" t="s">
        <v>9</v>
      </c>
      <c r="H26" s="90">
        <f>22000+10500+22000</f>
        <v>54500</v>
      </c>
      <c r="I26" s="34">
        <v>-67511</v>
      </c>
      <c r="J26" s="32">
        <v>-1300254</v>
      </c>
      <c r="K26" s="32">
        <v>-131379</v>
      </c>
      <c r="L26" s="20" t="s">
        <v>27</v>
      </c>
    </row>
    <row r="27" spans="1:12" ht="56.25" customHeight="1">
      <c r="A27" s="28" t="s">
        <v>33</v>
      </c>
      <c r="B27" s="97" t="s">
        <v>31</v>
      </c>
      <c r="C27" s="37"/>
      <c r="D27" s="17" t="s">
        <v>32</v>
      </c>
      <c r="E27" s="36"/>
      <c r="F27" s="19">
        <v>2007</v>
      </c>
      <c r="G27" s="19" t="s">
        <v>9</v>
      </c>
      <c r="H27" s="52">
        <v>44454.14</v>
      </c>
      <c r="I27" s="35">
        <v>20109</v>
      </c>
      <c r="J27" s="56">
        <v>23777.38</v>
      </c>
      <c r="K27" s="32">
        <v>78003.17</v>
      </c>
      <c r="L27" s="20" t="s">
        <v>78</v>
      </c>
    </row>
    <row r="28" spans="2:12" ht="56.25" customHeight="1">
      <c r="B28" s="97" t="s">
        <v>39</v>
      </c>
      <c r="C28" s="79"/>
      <c r="D28" s="14" t="s">
        <v>40</v>
      </c>
      <c r="E28" s="80"/>
      <c r="F28" s="19">
        <v>1997</v>
      </c>
      <c r="G28" s="38" t="s">
        <v>9</v>
      </c>
      <c r="H28" s="51">
        <f>1050</f>
        <v>1050</v>
      </c>
      <c r="I28" s="32">
        <v>667.59</v>
      </c>
      <c r="J28" s="32">
        <v>-8992.16</v>
      </c>
      <c r="K28" s="32">
        <v>2218.02</v>
      </c>
      <c r="L28" s="20" t="s">
        <v>29</v>
      </c>
    </row>
    <row r="29" spans="2:12" ht="51" customHeight="1">
      <c r="B29" s="97" t="s">
        <v>41</v>
      </c>
      <c r="C29" s="79"/>
      <c r="D29" s="14" t="s">
        <v>42</v>
      </c>
      <c r="E29" s="80"/>
      <c r="F29" s="19">
        <v>1999</v>
      </c>
      <c r="G29" s="38" t="s">
        <v>9</v>
      </c>
      <c r="H29" s="51">
        <f>1300</f>
        <v>1300</v>
      </c>
      <c r="I29" s="39">
        <v>10597</v>
      </c>
      <c r="J29" s="55">
        <v>12347.88</v>
      </c>
      <c r="K29" s="32">
        <v>-2537.44</v>
      </c>
      <c r="L29" s="20" t="s">
        <v>43</v>
      </c>
    </row>
    <row r="30" spans="2:12" ht="66.75" customHeight="1">
      <c r="B30" s="97" t="s">
        <v>44</v>
      </c>
      <c r="C30" s="79"/>
      <c r="D30" s="14" t="s">
        <v>45</v>
      </c>
      <c r="E30" s="80"/>
      <c r="F30" s="19">
        <v>2004</v>
      </c>
      <c r="G30" s="38" t="s">
        <v>9</v>
      </c>
      <c r="H30" s="51">
        <f>375</f>
        <v>375</v>
      </c>
      <c r="I30" s="39">
        <v>89770.04</v>
      </c>
      <c r="J30" s="55">
        <v>27906.31</v>
      </c>
      <c r="K30" s="32">
        <v>-6736.24</v>
      </c>
      <c r="L30" s="20" t="s">
        <v>79</v>
      </c>
    </row>
    <row r="31" spans="2:12" ht="87" customHeight="1">
      <c r="B31" s="97" t="s">
        <v>46</v>
      </c>
      <c r="C31" s="79"/>
      <c r="D31" s="14" t="s">
        <v>80</v>
      </c>
      <c r="E31" s="80"/>
      <c r="F31" s="19">
        <v>1996</v>
      </c>
      <c r="G31" s="38" t="s">
        <v>9</v>
      </c>
      <c r="H31" s="51">
        <v>0</v>
      </c>
      <c r="I31" s="43">
        <v>-20000.7</v>
      </c>
      <c r="J31" s="56">
        <v>4576.27</v>
      </c>
      <c r="K31" s="32">
        <v>-16065.21</v>
      </c>
      <c r="L31" s="20" t="s">
        <v>81</v>
      </c>
    </row>
    <row r="32" spans="2:12" ht="60" customHeight="1">
      <c r="B32" s="97" t="s">
        <v>47</v>
      </c>
      <c r="C32" s="79"/>
      <c r="D32" s="14" t="s">
        <v>48</v>
      </c>
      <c r="E32" s="80"/>
      <c r="F32" s="19">
        <v>1999</v>
      </c>
      <c r="G32" s="38" t="s">
        <v>9</v>
      </c>
      <c r="H32" s="51">
        <f>300+9700</f>
        <v>10000</v>
      </c>
      <c r="I32" s="43">
        <v>-65671</v>
      </c>
      <c r="J32" s="56">
        <v>49975</v>
      </c>
      <c r="K32" s="32">
        <v>9655.54</v>
      </c>
      <c r="L32" s="20" t="s">
        <v>29</v>
      </c>
    </row>
    <row r="33" spans="2:12" ht="75" customHeight="1">
      <c r="B33" s="97" t="s">
        <v>49</v>
      </c>
      <c r="C33" s="79"/>
      <c r="D33" s="14" t="s">
        <v>50</v>
      </c>
      <c r="E33" s="80"/>
      <c r="F33" s="19">
        <v>2002</v>
      </c>
      <c r="G33" s="38" t="s">
        <v>9</v>
      </c>
      <c r="H33" s="51">
        <f>3500</f>
        <v>3500</v>
      </c>
      <c r="I33" s="39">
        <v>479.69</v>
      </c>
      <c r="J33" s="56">
        <v>1043.6</v>
      </c>
      <c r="K33" s="32">
        <v>14513.57</v>
      </c>
      <c r="L33" s="20" t="s">
        <v>82</v>
      </c>
    </row>
    <row r="34" spans="2:12" ht="150.75" customHeight="1">
      <c r="B34" s="97" t="s">
        <v>56</v>
      </c>
      <c r="C34" s="13"/>
      <c r="D34" s="17" t="s">
        <v>57</v>
      </c>
      <c r="E34" s="18"/>
      <c r="F34" s="19">
        <v>1995</v>
      </c>
      <c r="G34" s="19" t="s">
        <v>9</v>
      </c>
      <c r="H34" s="51">
        <v>1549.37</v>
      </c>
      <c r="I34" s="44">
        <v>-20825</v>
      </c>
      <c r="J34" s="55">
        <v>-29011.63</v>
      </c>
      <c r="K34" s="32">
        <v>4040</v>
      </c>
      <c r="L34" s="20" t="s">
        <v>29</v>
      </c>
    </row>
    <row r="35" spans="2:12" ht="143.25" customHeight="1">
      <c r="B35" s="97" t="s">
        <v>58</v>
      </c>
      <c r="C35" s="13"/>
      <c r="D35" s="17" t="s">
        <v>59</v>
      </c>
      <c r="E35" s="18"/>
      <c r="F35" s="19">
        <v>2002</v>
      </c>
      <c r="G35" s="19" t="s">
        <v>9</v>
      </c>
      <c r="H35" s="51">
        <v>5000</v>
      </c>
      <c r="I35" s="44">
        <v>-2101</v>
      </c>
      <c r="J35" s="55">
        <v>-5732</v>
      </c>
      <c r="K35" s="32">
        <v>-1235</v>
      </c>
      <c r="L35" s="20" t="s">
        <v>60</v>
      </c>
    </row>
    <row r="36" spans="2:12" ht="269.25" customHeight="1">
      <c r="B36" s="97" t="s">
        <v>61</v>
      </c>
      <c r="C36" s="45"/>
      <c r="D36" s="77" t="s">
        <v>62</v>
      </c>
      <c r="E36" s="36"/>
      <c r="F36" s="19">
        <v>2005</v>
      </c>
      <c r="G36" s="19" t="s">
        <v>9</v>
      </c>
      <c r="H36" s="51">
        <v>4500</v>
      </c>
      <c r="I36" s="35">
        <v>22250</v>
      </c>
      <c r="J36" s="57" t="s">
        <v>63</v>
      </c>
      <c r="K36" s="58">
        <v>-12800</v>
      </c>
      <c r="L36" s="64" t="s">
        <v>83</v>
      </c>
    </row>
    <row r="37" spans="2:12" ht="240.75" customHeight="1">
      <c r="B37" s="97" t="s">
        <v>65</v>
      </c>
      <c r="C37" s="91"/>
      <c r="D37" s="9" t="s">
        <v>84</v>
      </c>
      <c r="E37" s="91"/>
      <c r="F37" s="60">
        <v>1996</v>
      </c>
      <c r="G37" s="60" t="s">
        <v>9</v>
      </c>
      <c r="H37" s="61">
        <v>7000</v>
      </c>
      <c r="I37" s="62">
        <v>24408</v>
      </c>
      <c r="J37" s="63">
        <v>21429</v>
      </c>
      <c r="K37" s="117">
        <v>-14344</v>
      </c>
      <c r="L37" s="64" t="s">
        <v>85</v>
      </c>
    </row>
    <row r="38" spans="2:12" ht="204" customHeight="1">
      <c r="B38" s="97" t="s">
        <v>158</v>
      </c>
      <c r="C38" s="80"/>
      <c r="D38" s="92" t="s">
        <v>71</v>
      </c>
      <c r="E38" s="80"/>
      <c r="F38" s="11">
        <v>2016</v>
      </c>
      <c r="G38" s="11">
        <v>2050</v>
      </c>
      <c r="H38" s="75">
        <v>0</v>
      </c>
      <c r="I38" s="74" t="s">
        <v>70</v>
      </c>
      <c r="J38" s="93" t="s">
        <v>70</v>
      </c>
      <c r="K38" s="32">
        <v>10877.26</v>
      </c>
      <c r="L38" s="78" t="s">
        <v>69</v>
      </c>
    </row>
    <row r="39" spans="2:12" ht="204" customHeight="1">
      <c r="B39" s="9" t="s">
        <v>112</v>
      </c>
      <c r="C39" s="13"/>
      <c r="D39" s="22" t="s">
        <v>113</v>
      </c>
      <c r="E39" s="18"/>
      <c r="F39" s="103">
        <v>2009</v>
      </c>
      <c r="G39" s="103">
        <v>2050</v>
      </c>
      <c r="H39" s="83">
        <v>0</v>
      </c>
      <c r="I39" s="33">
        <v>1540.13</v>
      </c>
      <c r="J39" s="86">
        <v>9954.82</v>
      </c>
      <c r="K39" s="32">
        <v>9740.34</v>
      </c>
      <c r="L39" s="20" t="s">
        <v>114</v>
      </c>
    </row>
    <row r="40" spans="2:12" ht="204" customHeight="1">
      <c r="B40" s="97" t="s">
        <v>115</v>
      </c>
      <c r="C40" s="9"/>
      <c r="D40" s="9" t="s">
        <v>116</v>
      </c>
      <c r="E40" s="10"/>
      <c r="F40" s="94">
        <v>1992</v>
      </c>
      <c r="G40" s="94" t="s">
        <v>9</v>
      </c>
      <c r="H40" s="50">
        <v>797000</v>
      </c>
      <c r="I40" s="31">
        <v>-47096</v>
      </c>
      <c r="J40" s="32">
        <v>-5356</v>
      </c>
      <c r="K40" s="32">
        <v>-41923</v>
      </c>
      <c r="L40" s="78" t="s">
        <v>117</v>
      </c>
    </row>
    <row r="41" spans="2:12" ht="204" customHeight="1">
      <c r="B41" s="97" t="s">
        <v>118</v>
      </c>
      <c r="C41" s="9"/>
      <c r="D41" s="9" t="s">
        <v>119</v>
      </c>
      <c r="E41" s="10"/>
      <c r="F41" s="94">
        <v>1990</v>
      </c>
      <c r="G41" s="94" t="s">
        <v>9</v>
      </c>
      <c r="H41" s="50">
        <v>0</v>
      </c>
      <c r="I41" s="31">
        <v>-1833.81</v>
      </c>
      <c r="J41" s="32">
        <v>3956.86</v>
      </c>
      <c r="K41" s="32">
        <v>5721.31</v>
      </c>
      <c r="L41" s="78" t="s">
        <v>120</v>
      </c>
    </row>
    <row r="42" spans="2:12" ht="215.25" customHeight="1">
      <c r="B42" s="97" t="s">
        <v>121</v>
      </c>
      <c r="C42" s="9"/>
      <c r="D42" s="9" t="s">
        <v>122</v>
      </c>
      <c r="E42" s="10"/>
      <c r="F42" s="94">
        <v>1977</v>
      </c>
      <c r="G42" s="94" t="s">
        <v>9</v>
      </c>
      <c r="H42" s="50">
        <f>150000+200000+48417</f>
        <v>398417</v>
      </c>
      <c r="I42" s="31">
        <v>-25047.06</v>
      </c>
      <c r="J42" s="32">
        <v>90452.09</v>
      </c>
      <c r="K42" s="31">
        <v>-51797.63</v>
      </c>
      <c r="L42" s="78" t="s">
        <v>123</v>
      </c>
    </row>
    <row r="43" spans="2:12" ht="256.5" customHeight="1">
      <c r="B43" s="97" t="s">
        <v>24</v>
      </c>
      <c r="C43" s="9"/>
      <c r="D43" s="9" t="s">
        <v>124</v>
      </c>
      <c r="E43" s="10"/>
      <c r="F43" s="94"/>
      <c r="G43" s="94"/>
      <c r="H43" s="50"/>
      <c r="I43" s="31"/>
      <c r="J43" s="95"/>
      <c r="K43" s="95"/>
      <c r="L43" s="78"/>
    </row>
    <row r="44" spans="2:12" ht="204" customHeight="1">
      <c r="B44" s="97" t="s">
        <v>125</v>
      </c>
      <c r="C44" s="9"/>
      <c r="D44" s="24" t="s">
        <v>126</v>
      </c>
      <c r="E44" s="10"/>
      <c r="F44" s="11">
        <v>1963</v>
      </c>
      <c r="G44" s="11" t="s">
        <v>9</v>
      </c>
      <c r="H44" s="50">
        <v>1245</v>
      </c>
      <c r="I44" s="31">
        <v>-7775.74</v>
      </c>
      <c r="J44" s="32">
        <v>-16266.52</v>
      </c>
      <c r="K44" s="32">
        <v>9844.15</v>
      </c>
      <c r="L44" s="96" t="s">
        <v>127</v>
      </c>
    </row>
    <row r="45" spans="2:12" ht="204" customHeight="1">
      <c r="B45" s="97" t="s">
        <v>128</v>
      </c>
      <c r="C45" s="9"/>
      <c r="D45" s="9" t="s">
        <v>129</v>
      </c>
      <c r="E45" s="10"/>
      <c r="F45" s="11">
        <v>2009</v>
      </c>
      <c r="G45" s="11" t="s">
        <v>9</v>
      </c>
      <c r="H45" s="50">
        <v>2000</v>
      </c>
      <c r="I45" s="31">
        <v>99659</v>
      </c>
      <c r="J45" s="32">
        <v>26542.98</v>
      </c>
      <c r="K45" s="32">
        <v>8311.51</v>
      </c>
      <c r="L45" s="96" t="s">
        <v>130</v>
      </c>
    </row>
    <row r="46" spans="2:12" ht="231.75" customHeight="1">
      <c r="B46" s="97" t="s">
        <v>137</v>
      </c>
      <c r="C46" s="106"/>
      <c r="D46" s="24" t="s">
        <v>138</v>
      </c>
      <c r="E46" s="10"/>
      <c r="F46" s="11">
        <v>2004</v>
      </c>
      <c r="G46" s="11" t="s">
        <v>9</v>
      </c>
      <c r="H46" s="51">
        <v>12500</v>
      </c>
      <c r="I46" s="31">
        <v>-8932.44</v>
      </c>
      <c r="J46" s="32">
        <v>-31282</v>
      </c>
      <c r="K46" s="32">
        <v>-8871.31</v>
      </c>
      <c r="L46" s="105" t="s">
        <v>139</v>
      </c>
    </row>
    <row r="47" spans="2:12" ht="204" customHeight="1">
      <c r="B47" s="97" t="s">
        <v>140</v>
      </c>
      <c r="C47" s="106"/>
      <c r="D47" s="24" t="s">
        <v>141</v>
      </c>
      <c r="E47" s="10"/>
      <c r="F47" s="11">
        <v>1997</v>
      </c>
      <c r="G47" s="11" t="s">
        <v>9</v>
      </c>
      <c r="H47" s="51">
        <f>56574</f>
        <v>56574</v>
      </c>
      <c r="I47" s="31">
        <v>339023</v>
      </c>
      <c r="J47" s="32">
        <v>207440</v>
      </c>
      <c r="K47" s="32">
        <v>124.54</v>
      </c>
      <c r="L47" s="107" t="s">
        <v>143</v>
      </c>
    </row>
    <row r="48" spans="2:12" ht="204" customHeight="1">
      <c r="B48" s="97" t="s">
        <v>144</v>
      </c>
      <c r="C48" s="106"/>
      <c r="D48" s="9" t="s">
        <v>145</v>
      </c>
      <c r="E48" s="10"/>
      <c r="F48" s="11">
        <v>2007</v>
      </c>
      <c r="G48" s="11" t="s">
        <v>9</v>
      </c>
      <c r="H48" s="90">
        <f>1000+1000</f>
        <v>2000</v>
      </c>
      <c r="I48" s="31" t="s">
        <v>146</v>
      </c>
      <c r="J48" s="46" t="s">
        <v>142</v>
      </c>
      <c r="K48" s="32">
        <v>21107.16</v>
      </c>
      <c r="L48" s="105" t="s">
        <v>147</v>
      </c>
    </row>
    <row r="49" spans="2:12" ht="204" customHeight="1">
      <c r="B49" s="109" t="s">
        <v>148</v>
      </c>
      <c r="C49" s="110"/>
      <c r="D49" s="112"/>
      <c r="E49" s="113"/>
      <c r="F49" s="114">
        <v>1993</v>
      </c>
      <c r="G49" s="114" t="s">
        <v>9</v>
      </c>
      <c r="H49" s="115">
        <v>0</v>
      </c>
      <c r="I49" s="116">
        <v>-5944.13</v>
      </c>
      <c r="J49" s="63">
        <v>572.64</v>
      </c>
      <c r="K49" s="117">
        <v>4929.72</v>
      </c>
      <c r="L49" s="118" t="s">
        <v>149</v>
      </c>
    </row>
    <row r="50" spans="2:12" ht="204" customHeight="1">
      <c r="B50" s="109" t="s">
        <v>151</v>
      </c>
      <c r="C50" s="111"/>
      <c r="D50" s="30" t="s">
        <v>153</v>
      </c>
      <c r="E50" s="80"/>
      <c r="F50" s="11">
        <v>1999</v>
      </c>
      <c r="G50" s="114" t="s">
        <v>9</v>
      </c>
      <c r="H50" s="50">
        <f>3856.17+102579.55+118651.31</f>
        <v>225087.03</v>
      </c>
      <c r="I50" s="116" t="s">
        <v>154</v>
      </c>
      <c r="J50" s="120">
        <v>427052</v>
      </c>
      <c r="K50" s="32">
        <v>352309.55</v>
      </c>
      <c r="L50" s="121" t="s">
        <v>157</v>
      </c>
    </row>
    <row r="51" spans="2:14" ht="204" customHeight="1">
      <c r="B51" s="109" t="s">
        <v>152</v>
      </c>
      <c r="C51" s="111"/>
      <c r="D51" s="30" t="s">
        <v>155</v>
      </c>
      <c r="E51" s="80"/>
      <c r="F51" s="11">
        <v>1982</v>
      </c>
      <c r="G51" s="11" t="s">
        <v>9</v>
      </c>
      <c r="H51" s="50">
        <v>50000</v>
      </c>
      <c r="I51" s="33">
        <v>7883.75</v>
      </c>
      <c r="J51" s="86">
        <v>9569.41</v>
      </c>
      <c r="K51" s="32">
        <v>21620.09</v>
      </c>
      <c r="L51" s="119" t="s">
        <v>156</v>
      </c>
      <c r="N51" s="76" t="s">
        <v>74</v>
      </c>
    </row>
    <row r="52" spans="2:12" ht="237.75" customHeight="1">
      <c r="B52" s="108" t="s">
        <v>54</v>
      </c>
      <c r="C52" s="65"/>
      <c r="D52" s="66" t="s">
        <v>55</v>
      </c>
      <c r="E52" s="67"/>
      <c r="F52" s="68">
        <v>1972</v>
      </c>
      <c r="G52" s="68" t="s">
        <v>9</v>
      </c>
      <c r="H52" s="69">
        <f>39998.27</f>
        <v>39998.27</v>
      </c>
      <c r="I52" s="70">
        <v>-90974.82</v>
      </c>
      <c r="J52" s="71">
        <v>-404332.06</v>
      </c>
      <c r="K52" s="72">
        <v>-121965.39</v>
      </c>
      <c r="L52" s="73" t="s">
        <v>29</v>
      </c>
    </row>
    <row r="53" spans="2:12" ht="405.75" customHeight="1">
      <c r="B53" s="97" t="s">
        <v>53</v>
      </c>
      <c r="C53" s="13"/>
      <c r="D53" s="66" t="s">
        <v>86</v>
      </c>
      <c r="E53" s="42"/>
      <c r="F53" s="21">
        <v>1972</v>
      </c>
      <c r="G53" s="21" t="s">
        <v>9</v>
      </c>
      <c r="H53" s="51">
        <v>0</v>
      </c>
      <c r="I53" s="35">
        <v>37711.07</v>
      </c>
      <c r="J53" s="55">
        <v>-18002.62</v>
      </c>
      <c r="K53" s="32">
        <v>-58357.57</v>
      </c>
      <c r="L53" s="64" t="s">
        <v>87</v>
      </c>
    </row>
    <row r="54" spans="2:12" ht="211.5" customHeight="1">
      <c r="B54" s="97" t="s">
        <v>64</v>
      </c>
      <c r="C54" s="13"/>
      <c r="D54" s="23" t="s">
        <v>51</v>
      </c>
      <c r="E54" s="42"/>
      <c r="F54" s="21">
        <v>1972</v>
      </c>
      <c r="G54" s="21" t="s">
        <v>9</v>
      </c>
      <c r="H54" s="51">
        <f>78751.48</f>
        <v>78751.48</v>
      </c>
      <c r="I54" s="44">
        <v>-614835.01</v>
      </c>
      <c r="J54" s="55">
        <v>-557139.59</v>
      </c>
      <c r="K54" s="32">
        <v>-688954.49</v>
      </c>
      <c r="L54" s="20" t="s">
        <v>52</v>
      </c>
    </row>
    <row r="61" ht="37.5" customHeight="1">
      <c r="F61" s="122"/>
    </row>
    <row r="62" ht="37.5" customHeight="1">
      <c r="F62" s="122"/>
    </row>
    <row r="63" ht="37.5" customHeight="1">
      <c r="F63" s="122"/>
    </row>
    <row r="64" ht="37.5" customHeight="1">
      <c r="F64" s="122"/>
    </row>
    <row r="65" ht="37.5" customHeight="1">
      <c r="F65" s="123"/>
    </row>
  </sheetData>
  <sheetProtection/>
  <hyperlinks>
    <hyperlink ref="L21" r:id="rId1" display="www.avvisopubblico.it"/>
    <hyperlink ref="L8" r:id="rId2" display="http://www.scuolapolizialocale.it/"/>
    <hyperlink ref="L9" r:id="rId3" display="http://www.regione.emilia-romagna.it/fondazione-per-le-vittime-dei-reati/"/>
    <hyperlink ref="L25" r:id="rId4" display="www.efus.eu/it"/>
    <hyperlink ref="L26" r:id="rId5" display="www.oics.it"/>
    <hyperlink ref="L27" r:id="rId6" display="http://www.aiccre.it/organigramma/"/>
    <hyperlink ref="L54" r:id="rId7" display="http://www.aziendatadini.it"/>
    <hyperlink ref="L52" r:id="rId8" display="www.sperimentalemarani.it"/>
    <hyperlink ref="L38" r:id="rId9" display="http://www.retecittasane.it"/>
    <hyperlink ref="L30" r:id="rId10" display="www.fsc-italia.it"/>
    <hyperlink ref="L31" r:id="rId11" display="http://www.itaca.org/trasparenza.asp"/>
    <hyperlink ref="L36" r:id="rId12" display="http://www.arepoquality.eu/it/"/>
    <hyperlink ref="L13" r:id="rId13" display="http://www.emiliaromagnateatro.com/organi-istituzionali/"/>
    <hyperlink ref="L14" r:id="rId14" display="http://www.fondazionetoscanini.it/amministrazione-trasparente/"/>
    <hyperlink ref="L15" r:id="rId15" display="http://www.europeancollege.it/it-IT/il-collegio/Amministrazione-Trasparente__m101.aspx"/>
    <hyperlink ref="L16" r:id="rId16" display="http://www.fondazioneflaminia.it/chi-siamo/amministrazione-trasparente/"/>
    <hyperlink ref="L17" r:id="rId17" display="http://www.fmb.unimore.it/on-line/Home/FMB/Fondazione/Organi.html"/>
    <hyperlink ref="L18" r:id="rId18" display="http://www.aterballetto.it/amministrazione_trasparente/organizzazione/index.htm"/>
    <hyperlink ref="L19" r:id="rId19" display="http://www.tcbo.it/index.php?id=454"/>
    <hyperlink ref="L40" r:id="rId20" display="http://www.ater.emr.it/amministrazione-trasparente/index.html"/>
    <hyperlink ref="L41" r:id="rId21" display="http://piacenza.unicatt.it/due-campus-speciali-e-p-i-s"/>
    <hyperlink ref="L42" r:id="rId22" display="http://www.istitutoparri.eu/istituto/organismi"/>
    <hyperlink ref="L44" r:id="rId23" display="http://web.archive.org/web/20120628030339/http://www.bits-int.org/fr/index.php?menu=46&amp;submenu=155"/>
    <hyperlink ref="L39" r:id="rId24" display="http://www.polipiacenza.polimi.it/index.php/mission"/>
    <hyperlink ref="L46" r:id="rId25" display="http://www.women-network.it/"/>
    <hyperlink ref="L50" r:id="rId26" display="http://www.tecnostruttura.it"/>
  </hyperlinks>
  <printOptions/>
  <pageMargins left="0.7480314960629921" right="0.5511811023622047" top="0.5905511811023623" bottom="0.984251968503937" header="0.5118110236220472" footer="0.5118110236220472"/>
  <pageSetup fitToHeight="12" fitToWidth="1" horizontalDpi="600" verticalDpi="600" orientation="landscape" paperSize="9" scale="47" r:id="rId27"/>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rer</dc:creator>
  <cp:keywords/>
  <dc:description/>
  <cp:lastModifiedBy>Caroli Graziano</cp:lastModifiedBy>
  <cp:lastPrinted>2017-09-11T13:26:25Z</cp:lastPrinted>
  <dcterms:created xsi:type="dcterms:W3CDTF">2015-04-08T11:53:37Z</dcterms:created>
  <dcterms:modified xsi:type="dcterms:W3CDTF">2017-12-18T14:31:45Z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