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vm615srv\375_ProEcoFin\Serv_Progr_Econ_Fin\2022\GSA E BILANCIO CONSOLIDATO\GSA - II TRIMESTRE 2022\PAGAMENTI D LGS 33_13 ART 41 CO 1\"/>
    </mc:Choice>
  </mc:AlternateContent>
  <bookViews>
    <workbookView xWindow="-110" yWindow="-110" windowWidth="19420" windowHeight="10420"/>
  </bookViews>
  <sheets>
    <sheet name="Pagamenti per Beneficiario" sheetId="1" r:id="rId1"/>
  </sheets>
  <definedNames>
    <definedName name="_xlnm.Print_Area" localSheetId="0">'Pagamenti per Beneficiario'!$A$1:$F$89</definedName>
    <definedName name="_xlnm.Print_Titles" localSheetId="0">'Pagamenti per Beneficiario'!$4:$4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89" i="1" l="1"/>
  <c r="E64" i="1"/>
  <c r="E22" i="1"/>
  <c r="E80" i="1"/>
  <c r="E26" i="1"/>
  <c r="E67" i="1"/>
  <c r="E77" i="1"/>
  <c r="E73" i="1"/>
  <c r="E71" i="1"/>
  <c r="E69" i="1"/>
  <c r="E34" i="1"/>
  <c r="E32" i="1"/>
  <c r="E14" i="1"/>
  <c r="E12" i="1"/>
  <c r="E10" i="1"/>
  <c r="E8" i="1"/>
  <c r="E16" i="1"/>
  <c r="E88" i="1"/>
  <c r="E86" i="1"/>
  <c r="E20" i="1"/>
  <c r="E28" i="1"/>
  <c r="E30" i="1"/>
  <c r="E75" i="1"/>
  <c r="E82" i="1"/>
  <c r="E84" i="1"/>
  <c r="E6" i="1"/>
</calcChain>
</file>

<file path=xl/sharedStrings.xml><?xml version="1.0" encoding="utf-8"?>
<sst xmlns="http://schemas.openxmlformats.org/spreadsheetml/2006/main" count="169" uniqueCount="73">
  <si>
    <t>Pagamenti effettuati per acquisizione di beni e servizi nel periodo dal 01.04.2022 al 30.06.2022 ai sensi dell'art. 41 comma 1-bis D.Lgs n. 33/2013 - Gestione Sanitaria Accentrata Regionale</t>
  </si>
  <si>
    <t>Beneficiario</t>
  </si>
  <si>
    <t>N. Mandato</t>
  </si>
  <si>
    <t>Data Mandato</t>
  </si>
  <si>
    <t>Causale</t>
  </si>
  <si>
    <t>Importo lordo pagato</t>
  </si>
  <si>
    <t>Tipologia di Spesa
(descrizione PdC)</t>
  </si>
  <si>
    <t>3M ITALIA S.R.L.</t>
  </si>
  <si>
    <t>LIQUIDAZIONE SALDO CORRISPETTIVO DD 9204/2022</t>
  </si>
  <si>
    <t>Utilizzo di beni di terzi</t>
  </si>
  <si>
    <t>ADORNO VALENTINA</t>
  </si>
  <si>
    <t>LIQUIDAZIONE SALDO PER L'INCARICO DI LAVORO AUTONOMO PER UNA CONSULENZA DA RENDERSI IN FORMA DI PRESTAZIONE D'OPERA INTELLETTUALE DI NATURA OCCASIONALE</t>
  </si>
  <si>
    <t>Consulenze</t>
  </si>
  <si>
    <t>BANCHELLI FEDERICO</t>
  </si>
  <si>
    <t>LIQUIDAZIONE DEL PRIMO ACCONTO PER L'INCARICO DI LAVORO AUTONOMO PER LA CONSULENZA DA RENDERSI IN FORMA DI PRESTAZIONE D'OPERA INTELLETTUALE DI NATURA PROFESSIONALE</t>
  </si>
  <si>
    <t>CELDES - S.R.L.</t>
  </si>
  <si>
    <t>LIQUIDAZIONE FATTURE EMESSE DALLA SOCIETA' CELDES SRL PER L'AVVENUTA ESECUZIONE, NEL PRIMO TRIMESTRE DELL'ANNO 2022, DEL SERVIZIO DI GESTIONE E FORNITURA DI ABBONAMENTI A PERIODICI</t>
  </si>
  <si>
    <t>Giornali, riviste e pubblicazioni</t>
  </si>
  <si>
    <t>CHIUSSI FLAVIO</t>
  </si>
  <si>
    <t>LIQUIDAZIONE COMPENSO COLLEGIO ARBITRALE ANNO 2021 - D.D. 5180/2022</t>
  </si>
  <si>
    <t xml:space="preserve">Altri servizi    </t>
  </si>
  <si>
    <t>COOPERATIVA AGRICOLA DEL BIDENTE SOC. COOP.</t>
  </si>
  <si>
    <t>LIQUIDAZIONE CORRISPETTIVO D.D. 1890/2021</t>
  </si>
  <si>
    <t>Servizi sanitari</t>
  </si>
  <si>
    <t>ENGINEERING - INGEGNERIA INFORMATICA - S.P.A.     </t>
  </si>
  <si>
    <t>CONV. INTERCENT-ER "FORNITURA SERVIZI DI SVILUPPO, EVOLUZ. E GEST. SISTEMI INFORM.I A SUPPORTO DELLE AMM.NI DEL TERRITORIO REGIONALE" LOTTO 1" PER IL SOFTWARE APPLICATIVO - ACCONTO</t>
  </si>
  <si>
    <t>Servizi informatici e di telecomunicazioni    </t>
  </si>
  <si>
    <t>LIQUIDAZIONE CORRISPETTIVO PER LA FORNITURA DI SERVIZI DI GESTIONE, MANUTENZIONE E SVILUPPO SISTEMA INFORMATIVO SANITARIO E SOCIO SANITARIO REGIONALE D.D. 20992/20</t>
  </si>
  <si>
    <t>Software</t>
  </si>
  <si>
    <t>Totale</t>
  </si>
  <si>
    <t>GRANDE STAZIONE S.R.L.</t>
  </si>
  <si>
    <t>LIQUIDAZIONE CORRISPETTIVO PER LOCAZIONE STRUTTURA UNIPOL ARENA E SERVIZI ACCESSORI DI CUI ALLA D.D. 2837/2022.</t>
  </si>
  <si>
    <t>ICONSULTING S.P.A.</t>
  </si>
  <si>
    <t>LIQUIDAZIONE A SALDO FATTURA EMESSA DALLA SOCIETÀ ICONSULTING SPA PER PER L'ATTIVAZIONE DELLA PIATTAFORMA PRCAR</t>
  </si>
  <si>
    <t xml:space="preserve">Servizi informatici e di telecomunicazioni    </t>
  </si>
  <si>
    <t>LIQUIDAZIONE FATTURE EMESSE DA ICONSULTING SPA PER SERVIZI DI SVILUPPO E MANUTENZIONE DEL SISTEMA DI REPORTING, PROFILAZIONE E GESTIONE ACCESSI (B.I.)</t>
  </si>
  <si>
    <t>IGPDECAUX S.P.A.</t>
  </si>
  <si>
    <t>CAMPAGNA INFORMATIVA USO CONSAPEVOLE DEGLI ANTIBIOTICI. LIQUIDAZIONE CORRISPETTIVO DETERMINA 19551/2021</t>
  </si>
  <si>
    <t>Organizzazione eventi, pubblicità e servizi per trasferta</t>
  </si>
  <si>
    <t>INTERSEZIONE SRL</t>
  </si>
  <si>
    <t>LIQUIDAZIONE SECONDA TRANCHE CORRISPETTIVO D.D. 24116/2021</t>
  </si>
  <si>
    <t xml:space="preserve">Organizzazione eventi, pubblicità e servizi per trasferta    </t>
  </si>
  <si>
    <t>ISTITUTO POLIGRAFICO E ZECCA DELLOSTATO- S.P.A. CON SOCIO UNICO</t>
  </si>
  <si>
    <t>DD.831/2022: LIQUIDAZIONE COMPENSO PER SERVIZI DI FORNITURA DEI MATERIALI RELATIVI ALLA PROVA DI CONCORSO PER AMMISSIONE AL CORSO DI FORMAZIONE SPECIFICA I MEDICINA GE. 2021/2024</t>
  </si>
  <si>
    <t>Altri beni di consumo</t>
  </si>
  <si>
    <t>LAVECCHIA ROSA</t>
  </si>
  <si>
    <t>LEPIDA S.C.P.A.</t>
  </si>
  <si>
    <t>LIQUIDAZIONE LEPIDA</t>
  </si>
  <si>
    <t>LIQUIDAZIONE AI SENSI DGR 695/2021 - PAYER PIATTAFORMA DEI PAGAMENTI</t>
  </si>
  <si>
    <t>LEUCCI ANNA CATERINA</t>
  </si>
  <si>
    <t>LIQUIDAZIONE QUARTO ACCONTO DEL COMPENSO PER L'INCARICO DI LAVORO AUTONOMO PER UNA CONSULENZA DA RENDERSI IN FORMA DI PRESTAZIONE D'OPERA INTELLETTUALE DI NATURA PROFESSIONALE</t>
  </si>
  <si>
    <t>RIPROPOSIZIONE LIQUIDAZIONE DEL SALDO FINALE DEL COMPENSO PER L'INCARICO DI LAVORO AUTONOMO</t>
  </si>
  <si>
    <t>LITO GROUP SRL</t>
  </si>
  <si>
    <t>LIQUIDAZIONE COMPENSO SPETTANTE PER I SERVIZI DI STAMPA E CONSEGNA DI VARI MATERIALI INFORMATIVI RIGUARDANTI LA SANITA' DI CUI ALLA D.D. 7477/2022</t>
  </si>
  <si>
    <t>PERIN DANIELE</t>
  </si>
  <si>
    <t>LIQUIDAZIONE DEL PRIMO ACCONTO PER L'INCARICO DI LAVORO AUTONOMO PER UNA CONSULENZA DA RENDERSI IN FORMA DI PRESTAZIONE D'OPERA INTELLETTUALE - PROGETTO VIGOUR</t>
  </si>
  <si>
    <t>QUESTAPUBBLICITA' S.P.A.</t>
  </si>
  <si>
    <t>RAGAZZONI RAUL</t>
  </si>
  <si>
    <t>LIQUIDAZIONE CORRISPETTIVO COMPONENTE OIV PERIODO 1 GENNAIO - 31.03.2022 DETERMINAZIONE N. 1536/2022</t>
  </si>
  <si>
    <t>RASTELLI GIANNI</t>
  </si>
  <si>
    <t>DETERMINA N. 7683/2022. LIQUIDAZIONE GETTONI DI PRESENZA E RIMBORSO SPESE A COMPONENTE COMMISSIONE CORSO FORMAZIONE MEDICINA GENERALE 2014/2017</t>
  </si>
  <si>
    <t>REDTURTLE TECHNOLOGY S.R.L.</t>
  </si>
  <si>
    <t>LIQUIDAZIONE A FAVORE DI REDTURTLE TECHNOLOGY SRL DI FERRARA DEL COMPENSO RELATIVO ALLA TRANCHE FINALE DEI SERVIZI DI CUI ALLA D.D.19465/2019</t>
  </si>
  <si>
    <t>RUFFINI RENATO</t>
  </si>
  <si>
    <t>LIQUIDAZIONE COMPENSO COMPONENTE OIV PERIODO 01.01.2022 - 31.03.2022 D.D. 1536/22</t>
  </si>
  <si>
    <t>TRACCE S.R.L.</t>
  </si>
  <si>
    <t>LIQUIDAZIONE CORRISPETTIVO CAMPAGNE INFORMATIVE NUOVE MODALITA' DI TRIAGE DI PRONTO SOCCORSO E VACCINAZIONE ANTINFLUENZALE</t>
  </si>
  <si>
    <t>TSTAT S.R.L. UNIPERSONALE</t>
  </si>
  <si>
    <t>LIQUIDAZIONE A SALDO DELLA FATTURA EMESSA DALLA SOCIETA' TSTAT S.R.L.. CUP E45J19000880001. CIG ZA335EA898</t>
  </si>
  <si>
    <t>UNIVERSITA' COMMERCIALE "LUIGI BOCCONI"*</t>
  </si>
  <si>
    <t>LIQUIDAZIONE CORRISPETTIVO PER SERVIZI DI SUPPORTO TECNICO IN MATERIA DI VIGILANZA SUI DISPOSITIVI MEDICI. DD 11887/2021</t>
  </si>
  <si>
    <t>Prestazioni professionali e specialistiche</t>
  </si>
  <si>
    <t>TOTALE GENERALE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</si>
</sst>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dd\/mm\/yyyy"/>
  </numFmts>
  <fonts count="5">
    <font>
      <sz val="10"/>
      <color rgb="FF000000"/>
      <name val="Arial"/>
    </font>
    <font>
      <b/>
      <sz val="9"/>
      <color rgb="FFFFFFFF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medium">
        <color rgb="FFCAC9D9"/>
      </left>
      <right style="medium">
        <color rgb="FFCAC9D9"/>
      </right>
      <top style="medium">
        <color rgb="FFCAC9D9"/>
      </top>
      <bottom style="medium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CAC9D9"/>
      </right>
      <top/>
      <bottom style="thin">
        <color rgb="FFCAC9D9"/>
      </bottom>
      <diagonal/>
    </border>
    <border>
      <left style="thin">
        <color rgb="FFCAC9D9"/>
      </left>
      <right style="thin">
        <color rgb="FFCAC9D9"/>
      </right>
      <top/>
      <bottom/>
      <diagonal/>
    </border>
    <border>
      <left style="medium">
        <color rgb="FFCAC9D9"/>
      </left>
      <right style="medium">
        <color rgb="FFCAC9D9"/>
      </right>
      <top style="medium">
        <color rgb="FFCAC9D9"/>
      </top>
      <bottom/>
      <diagonal/>
    </border>
    <border>
      <left style="medium">
        <color rgb="FFCAC9D9"/>
      </left>
      <right style="medium">
        <color rgb="FFCAC9D9"/>
      </right>
      <top/>
      <bottom style="medium">
        <color rgb="FFCAC9D9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5">
    <xf numFmtId="0" fontId="0" fillId="0" borderId="0" xfId="0"/>
    <xf numFmtId="49" fontId="1" fillId="3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left" vertical="center"/>
    </xf>
    <xf numFmtId="4" fontId="3" fillId="4" borderId="2" xfId="0" applyNumberFormat="1" applyFont="1" applyFill="1" applyBorder="1" applyAlignment="1">
      <alignment horizontal="right" vertical="center"/>
    </xf>
    <xf numFmtId="0" fontId="2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Fill="1" applyAlignment="1">
      <alignment horizontal="left"/>
    </xf>
    <xf numFmtId="1" fontId="2" fillId="2" borderId="2" xfId="0" applyNumberFormat="1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4" fontId="2" fillId="5" borderId="2" xfId="0" applyNumberFormat="1" applyFont="1" applyFill="1" applyBorder="1" applyAlignment="1">
      <alignment horizontal="right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/>
    <xf numFmtId="49" fontId="3" fillId="2" borderId="0" xfId="0" applyNumberFormat="1" applyFont="1" applyFill="1" applyAlignment="1"/>
    <xf numFmtId="49" fontId="1" fillId="3" borderId="1" xfId="0" applyNumberFormat="1" applyFont="1" applyFill="1" applyBorder="1" applyAlignment="1">
      <alignment vertical="center" wrapText="1"/>
    </xf>
    <xf numFmtId="0" fontId="2" fillId="0" borderId="0" xfId="0" applyFont="1" applyFill="1" applyAlignment="1">
      <alignment wrapText="1"/>
    </xf>
    <xf numFmtId="0" fontId="3" fillId="4" borderId="2" xfId="0" applyFont="1" applyFill="1" applyBorder="1" applyAlignment="1">
      <alignment vertical="center"/>
    </xf>
    <xf numFmtId="49" fontId="2" fillId="2" borderId="2" xfId="0" applyNumberFormat="1" applyFont="1" applyFill="1" applyBorder="1" applyAlignment="1">
      <alignment vertical="center" wrapText="1"/>
    </xf>
    <xf numFmtId="0" fontId="2" fillId="0" borderId="0" xfId="0" applyFont="1" applyAlignment="1"/>
    <xf numFmtId="4" fontId="2" fillId="0" borderId="0" xfId="0" applyNumberFormat="1" applyFont="1"/>
    <xf numFmtId="43" fontId="2" fillId="2" borderId="0" xfId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2" fillId="0" borderId="3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wrapText="1"/>
    </xf>
    <xf numFmtId="14" fontId="2" fillId="6" borderId="3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left" vertical="center" wrapText="1"/>
    </xf>
    <xf numFmtId="49" fontId="2" fillId="2" borderId="4" xfId="0" applyNumberFormat="1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2"/>
  <sheetViews>
    <sheetView tabSelected="1" topLeftCell="A74" zoomScaleNormal="100" workbookViewId="0">
      <selection activeCell="A78" sqref="A78:A79"/>
    </sheetView>
  </sheetViews>
  <sheetFormatPr defaultColWidth="8.85546875" defaultRowHeight="12"/>
  <cols>
    <col min="1" max="1" width="29.42578125" style="7" customWidth="1"/>
    <col min="2" max="2" width="14.5703125" style="7" customWidth="1"/>
    <col min="3" max="3" width="17.5703125" style="7" customWidth="1"/>
    <col min="4" max="4" width="33.85546875" style="19" customWidth="1"/>
    <col min="5" max="5" width="21.42578125" style="7" customWidth="1"/>
    <col min="6" max="6" width="57.85546875" style="7" customWidth="1"/>
    <col min="7" max="16384" width="8.85546875" style="7"/>
  </cols>
  <sheetData>
    <row r="1" spans="1:6" s="6" customFormat="1" ht="8.85" customHeight="1">
      <c r="D1" s="13"/>
    </row>
    <row r="2" spans="1:6" s="6" customFormat="1" ht="14.85" customHeight="1">
      <c r="A2" s="22" t="s">
        <v>0</v>
      </c>
      <c r="D2" s="14"/>
    </row>
    <row r="3" spans="1:6" s="6" customFormat="1" ht="3.75" customHeight="1">
      <c r="D3" s="13"/>
    </row>
    <row r="4" spans="1:6" s="6" customFormat="1" ht="24">
      <c r="A4" s="1" t="s">
        <v>1</v>
      </c>
      <c r="B4" s="1" t="s">
        <v>2</v>
      </c>
      <c r="C4" s="1" t="s">
        <v>3</v>
      </c>
      <c r="D4" s="15" t="s">
        <v>4</v>
      </c>
      <c r="E4" s="1" t="s">
        <v>5</v>
      </c>
      <c r="F4" s="1" t="s">
        <v>6</v>
      </c>
    </row>
    <row r="5" spans="1:6" s="8" customFormat="1" ht="78.599999999999994" customHeight="1">
      <c r="A5" s="2" t="s">
        <v>7</v>
      </c>
      <c r="B5" s="2">
        <v>19324</v>
      </c>
      <c r="C5" s="12">
        <v>44739</v>
      </c>
      <c r="D5" s="26" t="s">
        <v>8</v>
      </c>
      <c r="E5" s="11">
        <v>32940</v>
      </c>
      <c r="F5" s="2" t="s">
        <v>9</v>
      </c>
    </row>
    <row r="6" spans="1:6" s="6" customFormat="1" ht="14.85" customHeight="1">
      <c r="A6" s="3"/>
      <c r="B6" s="3"/>
      <c r="C6" s="3"/>
      <c r="D6" s="17"/>
      <c r="E6" s="5">
        <f>SUM(E5)</f>
        <v>32940</v>
      </c>
      <c r="F6" s="4"/>
    </row>
    <row r="7" spans="1:6" s="8" customFormat="1" ht="78.599999999999994" customHeight="1">
      <c r="A7" s="2" t="s">
        <v>10</v>
      </c>
      <c r="B7" s="2">
        <v>12522</v>
      </c>
      <c r="C7" s="12">
        <v>44684</v>
      </c>
      <c r="D7" s="26" t="s">
        <v>11</v>
      </c>
      <c r="E7" s="11">
        <v>6000</v>
      </c>
      <c r="F7" s="2" t="s">
        <v>12</v>
      </c>
    </row>
    <row r="8" spans="1:6" s="6" customFormat="1" ht="14.85" customHeight="1">
      <c r="A8" s="3"/>
      <c r="B8" s="3"/>
      <c r="C8" s="3"/>
      <c r="D8" s="17"/>
      <c r="E8" s="5">
        <f>SUM(E7)</f>
        <v>6000</v>
      </c>
      <c r="F8" s="4"/>
    </row>
    <row r="9" spans="1:6" s="8" customFormat="1" ht="78.599999999999994" customHeight="1">
      <c r="A9" s="2" t="s">
        <v>13</v>
      </c>
      <c r="B9" s="2">
        <v>15562</v>
      </c>
      <c r="C9" s="12">
        <v>44708</v>
      </c>
      <c r="D9" s="26" t="s">
        <v>14</v>
      </c>
      <c r="E9" s="11">
        <v>15000</v>
      </c>
      <c r="F9" s="2" t="s">
        <v>12</v>
      </c>
    </row>
    <row r="10" spans="1:6" s="6" customFormat="1" ht="14.85" customHeight="1">
      <c r="A10" s="3"/>
      <c r="B10" s="3"/>
      <c r="C10" s="3"/>
      <c r="D10" s="17"/>
      <c r="E10" s="5">
        <f>SUM(E9)</f>
        <v>15000</v>
      </c>
      <c r="F10" s="4"/>
    </row>
    <row r="11" spans="1:6" s="8" customFormat="1" ht="78.599999999999994" customHeight="1">
      <c r="A11" s="2" t="s">
        <v>15</v>
      </c>
      <c r="B11" s="2">
        <v>12403</v>
      </c>
      <c r="C11" s="12">
        <v>44683</v>
      </c>
      <c r="D11" s="16" t="s">
        <v>16</v>
      </c>
      <c r="E11" s="11">
        <v>62004.24</v>
      </c>
      <c r="F11" s="2" t="s">
        <v>17</v>
      </c>
    </row>
    <row r="12" spans="1:6" s="6" customFormat="1" ht="14.85" customHeight="1">
      <c r="A12" s="3"/>
      <c r="B12" s="3"/>
      <c r="C12" s="3"/>
      <c r="D12" s="17"/>
      <c r="E12" s="5">
        <f>SUM(E11)</f>
        <v>62004.24</v>
      </c>
      <c r="F12" s="4"/>
    </row>
    <row r="13" spans="1:6" s="8" customFormat="1" ht="78.599999999999994" customHeight="1">
      <c r="A13" s="2" t="s">
        <v>18</v>
      </c>
      <c r="B13" s="2">
        <v>9711</v>
      </c>
      <c r="C13" s="12">
        <v>44655</v>
      </c>
      <c r="D13" s="26" t="s">
        <v>19</v>
      </c>
      <c r="E13" s="11">
        <v>4712.96</v>
      </c>
      <c r="F13" s="2" t="s">
        <v>20</v>
      </c>
    </row>
    <row r="14" spans="1:6" s="6" customFormat="1" ht="14.85" customHeight="1">
      <c r="A14" s="3"/>
      <c r="B14" s="3"/>
      <c r="C14" s="3"/>
      <c r="D14" s="17"/>
      <c r="E14" s="5">
        <f>SUM(E13)</f>
        <v>4712.96</v>
      </c>
      <c r="F14" s="4"/>
    </row>
    <row r="15" spans="1:6" s="8" customFormat="1" ht="64.7" customHeight="1">
      <c r="A15" s="2" t="s">
        <v>21</v>
      </c>
      <c r="B15" s="9">
        <v>12734</v>
      </c>
      <c r="C15" s="10">
        <v>44686</v>
      </c>
      <c r="D15" s="26" t="s">
        <v>22</v>
      </c>
      <c r="E15" s="11">
        <v>40058.699999999997</v>
      </c>
      <c r="F15" s="2" t="s">
        <v>23</v>
      </c>
    </row>
    <row r="16" spans="1:6" s="6" customFormat="1" ht="14.85" customHeight="1">
      <c r="A16" s="3"/>
      <c r="B16" s="3"/>
      <c r="C16" s="3"/>
      <c r="D16" s="17"/>
      <c r="E16" s="5">
        <f>SUM(E15)</f>
        <v>40058.699999999997</v>
      </c>
      <c r="F16" s="4"/>
    </row>
    <row r="17" spans="1:6" s="8" customFormat="1" ht="78" customHeight="1">
      <c r="A17" s="28" t="s">
        <v>24</v>
      </c>
      <c r="B17" s="9">
        <v>9829</v>
      </c>
      <c r="C17" s="10">
        <v>44657</v>
      </c>
      <c r="D17" s="27" t="s">
        <v>25</v>
      </c>
      <c r="E17" s="11">
        <v>59700</v>
      </c>
      <c r="F17" s="2" t="s">
        <v>26</v>
      </c>
    </row>
    <row r="18" spans="1:6" s="8" customFormat="1" ht="74.45" customHeight="1">
      <c r="A18" s="30"/>
      <c r="B18" s="9">
        <v>12617</v>
      </c>
      <c r="C18" s="10">
        <v>44685</v>
      </c>
      <c r="D18" s="27" t="s">
        <v>27</v>
      </c>
      <c r="E18" s="11">
        <v>152685.54999999999</v>
      </c>
      <c r="F18" s="2" t="s">
        <v>26</v>
      </c>
    </row>
    <row r="19" spans="1:6" s="8" customFormat="1" ht="78" customHeight="1">
      <c r="A19" s="31"/>
      <c r="B19" s="9">
        <v>12618</v>
      </c>
      <c r="C19" s="10">
        <v>44685</v>
      </c>
      <c r="D19" s="27" t="s">
        <v>27</v>
      </c>
      <c r="E19" s="11">
        <v>110648.44</v>
      </c>
      <c r="F19" s="2" t="s">
        <v>28</v>
      </c>
    </row>
    <row r="20" spans="1:6" s="6" customFormat="1" ht="14.85" customHeight="1">
      <c r="A20" s="3" t="s">
        <v>29</v>
      </c>
      <c r="B20" s="3"/>
      <c r="C20" s="3"/>
      <c r="D20" s="17"/>
      <c r="E20" s="5">
        <f>SUM(E17:E19)</f>
        <v>323033.99</v>
      </c>
      <c r="F20" s="4"/>
    </row>
    <row r="21" spans="1:6" s="8" customFormat="1" ht="64.7" customHeight="1">
      <c r="A21" s="2" t="s">
        <v>30</v>
      </c>
      <c r="B21" s="9">
        <v>13073</v>
      </c>
      <c r="C21" s="10">
        <v>44693</v>
      </c>
      <c r="D21" s="26" t="s">
        <v>31</v>
      </c>
      <c r="E21" s="11">
        <v>31049</v>
      </c>
      <c r="F21" s="2" t="s">
        <v>9</v>
      </c>
    </row>
    <row r="22" spans="1:6" s="6" customFormat="1" ht="14.85" customHeight="1">
      <c r="A22" s="3"/>
      <c r="B22" s="3"/>
      <c r="C22" s="3"/>
      <c r="D22" s="17"/>
      <c r="E22" s="5">
        <f>SUM(E21)</f>
        <v>31049</v>
      </c>
      <c r="F22" s="4"/>
    </row>
    <row r="23" spans="1:6" s="6" customFormat="1" ht="52.7" customHeight="1">
      <c r="A23" s="28" t="s">
        <v>32</v>
      </c>
      <c r="B23" s="9">
        <v>12159</v>
      </c>
      <c r="C23" s="10">
        <v>44679</v>
      </c>
      <c r="D23" s="26" t="s">
        <v>33</v>
      </c>
      <c r="E23" s="11">
        <v>43920</v>
      </c>
      <c r="F23" s="2" t="s">
        <v>34</v>
      </c>
    </row>
    <row r="24" spans="1:6" s="6" customFormat="1" ht="57.6" customHeight="1">
      <c r="A24" s="34"/>
      <c r="B24" s="9">
        <v>18065</v>
      </c>
      <c r="C24" s="10">
        <v>44729</v>
      </c>
      <c r="D24" s="26" t="s">
        <v>35</v>
      </c>
      <c r="E24" s="11">
        <v>138582</v>
      </c>
      <c r="F24" s="2" t="s">
        <v>34</v>
      </c>
    </row>
    <row r="25" spans="1:6" s="6" customFormat="1" ht="57.6" customHeight="1">
      <c r="A25" s="31"/>
      <c r="B25" s="9">
        <v>18066</v>
      </c>
      <c r="C25" s="10">
        <v>44729</v>
      </c>
      <c r="D25" s="26" t="s">
        <v>35</v>
      </c>
      <c r="E25" s="11">
        <v>134682.21</v>
      </c>
      <c r="F25" s="2" t="s">
        <v>28</v>
      </c>
    </row>
    <row r="26" spans="1:6" s="6" customFormat="1" ht="14.85" customHeight="1">
      <c r="A26" s="3" t="s">
        <v>29</v>
      </c>
      <c r="B26" s="3"/>
      <c r="C26" s="3"/>
      <c r="D26" s="17"/>
      <c r="E26" s="5">
        <f>SUM(E23:E25)</f>
        <v>317184.20999999996</v>
      </c>
      <c r="F26" s="4"/>
    </row>
    <row r="27" spans="1:6" s="8" customFormat="1" ht="53.45" customHeight="1">
      <c r="A27" s="2" t="s">
        <v>36</v>
      </c>
      <c r="B27" s="9">
        <v>11362</v>
      </c>
      <c r="C27" s="10">
        <v>44672</v>
      </c>
      <c r="D27" s="18" t="s">
        <v>37</v>
      </c>
      <c r="E27" s="11">
        <v>42698.78</v>
      </c>
      <c r="F27" s="2" t="s">
        <v>38</v>
      </c>
    </row>
    <row r="28" spans="1:6" s="6" customFormat="1" ht="14.85" customHeight="1">
      <c r="A28" s="3" t="s">
        <v>29</v>
      </c>
      <c r="B28" s="3"/>
      <c r="C28" s="3"/>
      <c r="D28" s="17"/>
      <c r="E28" s="5">
        <f>SUM(E27)</f>
        <v>42698.78</v>
      </c>
      <c r="F28" s="4"/>
    </row>
    <row r="29" spans="1:6" s="6" customFormat="1" ht="57" customHeight="1">
      <c r="A29" s="2" t="s">
        <v>39</v>
      </c>
      <c r="B29" s="9">
        <v>17002</v>
      </c>
      <c r="C29" s="10">
        <v>44722</v>
      </c>
      <c r="D29" s="18" t="s">
        <v>40</v>
      </c>
      <c r="E29" s="11">
        <v>16848.93</v>
      </c>
      <c r="F29" s="2" t="s">
        <v>41</v>
      </c>
    </row>
    <row r="30" spans="1:6" s="6" customFormat="1" ht="14.85" customHeight="1">
      <c r="A30" s="3" t="s">
        <v>29</v>
      </c>
      <c r="B30" s="4"/>
      <c r="C30" s="4"/>
      <c r="D30" s="17"/>
      <c r="E30" s="5">
        <f>SUM(E29)</f>
        <v>16848.93</v>
      </c>
      <c r="F30" s="4"/>
    </row>
    <row r="31" spans="1:6" s="6" customFormat="1" ht="69" customHeight="1">
      <c r="A31" s="2" t="s">
        <v>42</v>
      </c>
      <c r="B31" s="9">
        <v>11277</v>
      </c>
      <c r="C31" s="10">
        <v>44671</v>
      </c>
      <c r="D31" s="18" t="s">
        <v>43</v>
      </c>
      <c r="E31" s="11">
        <v>18710.349999999999</v>
      </c>
      <c r="F31" s="2" t="s">
        <v>44</v>
      </c>
    </row>
    <row r="32" spans="1:6" s="6" customFormat="1" ht="14.85" customHeight="1">
      <c r="A32" s="3" t="s">
        <v>29</v>
      </c>
      <c r="B32" s="4"/>
      <c r="C32" s="4"/>
      <c r="D32" s="17"/>
      <c r="E32" s="5">
        <f>SUM(E31)</f>
        <v>18710.349999999999</v>
      </c>
      <c r="F32" s="4"/>
    </row>
    <row r="33" spans="1:6" s="6" customFormat="1" ht="67.349999999999994" customHeight="1">
      <c r="A33" s="2" t="s">
        <v>45</v>
      </c>
      <c r="B33" s="9">
        <v>12158</v>
      </c>
      <c r="C33" s="10">
        <v>44679</v>
      </c>
      <c r="D33" s="18" t="s">
        <v>14</v>
      </c>
      <c r="E33" s="11">
        <v>10000</v>
      </c>
      <c r="F33" s="2" t="s">
        <v>12</v>
      </c>
    </row>
    <row r="34" spans="1:6" s="6" customFormat="1" ht="14.85" customHeight="1">
      <c r="A34" s="3" t="s">
        <v>29</v>
      </c>
      <c r="B34" s="4"/>
      <c r="C34" s="4"/>
      <c r="D34" s="17"/>
      <c r="E34" s="5">
        <f>SUM(E33)</f>
        <v>10000</v>
      </c>
      <c r="F34" s="4"/>
    </row>
    <row r="35" spans="1:6" s="8" customFormat="1" ht="56.45" customHeight="1">
      <c r="A35" s="28" t="s">
        <v>46</v>
      </c>
      <c r="B35" s="9">
        <v>9528</v>
      </c>
      <c r="C35" s="10">
        <v>44652</v>
      </c>
      <c r="D35" s="18" t="s">
        <v>47</v>
      </c>
      <c r="E35" s="11">
        <v>25782.42</v>
      </c>
      <c r="F35" s="2" t="s">
        <v>34</v>
      </c>
    </row>
    <row r="36" spans="1:6" s="8" customFormat="1" ht="56.45" customHeight="1">
      <c r="A36" s="30"/>
      <c r="B36" s="9">
        <v>9529</v>
      </c>
      <c r="C36" s="10">
        <v>44652</v>
      </c>
      <c r="D36" s="18" t="s">
        <v>47</v>
      </c>
      <c r="E36" s="11">
        <v>226437.02</v>
      </c>
      <c r="F36" s="2" t="s">
        <v>34</v>
      </c>
    </row>
    <row r="37" spans="1:6" s="8" customFormat="1" ht="56.45" customHeight="1">
      <c r="A37" s="30"/>
      <c r="B37" s="9">
        <v>9530</v>
      </c>
      <c r="C37" s="10">
        <v>44652</v>
      </c>
      <c r="D37" s="18" t="s">
        <v>47</v>
      </c>
      <c r="E37" s="11">
        <v>37385.300000000003</v>
      </c>
      <c r="F37" s="2" t="s">
        <v>34</v>
      </c>
    </row>
    <row r="38" spans="1:6" s="8" customFormat="1" ht="56.45" customHeight="1">
      <c r="A38" s="30"/>
      <c r="B38" s="9">
        <v>9531</v>
      </c>
      <c r="C38" s="10">
        <v>44652</v>
      </c>
      <c r="D38" s="18" t="s">
        <v>47</v>
      </c>
      <c r="E38" s="11">
        <v>499188.67</v>
      </c>
      <c r="F38" s="2" t="s">
        <v>34</v>
      </c>
    </row>
    <row r="39" spans="1:6" s="8" customFormat="1" ht="56.45" customHeight="1">
      <c r="A39" s="30"/>
      <c r="B39" s="9">
        <v>9532</v>
      </c>
      <c r="C39" s="10">
        <v>44652</v>
      </c>
      <c r="D39" s="18" t="s">
        <v>47</v>
      </c>
      <c r="E39" s="11">
        <v>239857.87</v>
      </c>
      <c r="F39" s="2" t="s">
        <v>34</v>
      </c>
    </row>
    <row r="40" spans="1:6" s="8" customFormat="1" ht="56.45" customHeight="1">
      <c r="A40" s="30"/>
      <c r="B40" s="9">
        <v>9533</v>
      </c>
      <c r="C40" s="10">
        <v>44652</v>
      </c>
      <c r="D40" s="18" t="s">
        <v>47</v>
      </c>
      <c r="E40" s="11">
        <v>174327.89</v>
      </c>
      <c r="F40" s="2" t="s">
        <v>34</v>
      </c>
    </row>
    <row r="41" spans="1:6" s="8" customFormat="1" ht="56.45" customHeight="1">
      <c r="A41" s="30"/>
      <c r="B41" s="9">
        <v>9534</v>
      </c>
      <c r="C41" s="10">
        <v>44652</v>
      </c>
      <c r="D41" s="18" t="s">
        <v>47</v>
      </c>
      <c r="E41" s="11">
        <v>35687.599999999999</v>
      </c>
      <c r="F41" s="2" t="s">
        <v>34</v>
      </c>
    </row>
    <row r="42" spans="1:6" s="8" customFormat="1" ht="56.45" customHeight="1">
      <c r="A42" s="30"/>
      <c r="B42" s="9">
        <v>9535</v>
      </c>
      <c r="C42" s="10">
        <v>44652</v>
      </c>
      <c r="D42" s="18" t="s">
        <v>47</v>
      </c>
      <c r="E42" s="11">
        <v>107949.49</v>
      </c>
      <c r="F42" s="2" t="s">
        <v>34</v>
      </c>
    </row>
    <row r="43" spans="1:6" s="8" customFormat="1" ht="56.45" customHeight="1">
      <c r="A43" s="30"/>
      <c r="B43" s="9">
        <v>9536</v>
      </c>
      <c r="C43" s="10">
        <v>44652</v>
      </c>
      <c r="D43" s="18" t="s">
        <v>47</v>
      </c>
      <c r="E43" s="11">
        <v>72274.8</v>
      </c>
      <c r="F43" s="2" t="s">
        <v>34</v>
      </c>
    </row>
    <row r="44" spans="1:6" s="8" customFormat="1" ht="56.45" customHeight="1">
      <c r="A44" s="30"/>
      <c r="B44" s="9">
        <v>9537</v>
      </c>
      <c r="C44" s="10">
        <v>44652</v>
      </c>
      <c r="D44" s="18" t="s">
        <v>47</v>
      </c>
      <c r="E44" s="11">
        <v>41390.06</v>
      </c>
      <c r="F44" s="2" t="s">
        <v>34</v>
      </c>
    </row>
    <row r="45" spans="1:6" s="8" customFormat="1" ht="56.45" customHeight="1">
      <c r="A45" s="30"/>
      <c r="B45" s="9">
        <v>9538</v>
      </c>
      <c r="C45" s="10">
        <v>44652</v>
      </c>
      <c r="D45" s="18" t="s">
        <v>47</v>
      </c>
      <c r="E45" s="11">
        <v>191636.3</v>
      </c>
      <c r="F45" s="2" t="s">
        <v>34</v>
      </c>
    </row>
    <row r="46" spans="1:6" s="8" customFormat="1" ht="56.45" customHeight="1">
      <c r="A46" s="30"/>
      <c r="B46" s="9">
        <v>9539</v>
      </c>
      <c r="C46" s="10">
        <v>44652</v>
      </c>
      <c r="D46" s="18" t="s">
        <v>47</v>
      </c>
      <c r="E46" s="11">
        <v>334280.33</v>
      </c>
      <c r="F46" s="2" t="s">
        <v>34</v>
      </c>
    </row>
    <row r="47" spans="1:6" s="8" customFormat="1" ht="56.45" customHeight="1">
      <c r="A47" s="30"/>
      <c r="B47" s="9">
        <v>9540</v>
      </c>
      <c r="C47" s="10">
        <v>44652</v>
      </c>
      <c r="D47" s="18" t="s">
        <v>47</v>
      </c>
      <c r="E47" s="11">
        <v>589994.32999999996</v>
      </c>
      <c r="F47" s="2" t="s">
        <v>34</v>
      </c>
    </row>
    <row r="48" spans="1:6" s="8" customFormat="1" ht="56.45" customHeight="1">
      <c r="A48" s="30"/>
      <c r="B48" s="9">
        <v>9541</v>
      </c>
      <c r="C48" s="10">
        <v>44652</v>
      </c>
      <c r="D48" s="18" t="s">
        <v>47</v>
      </c>
      <c r="E48" s="11">
        <v>34357.629999999997</v>
      </c>
      <c r="F48" s="2" t="s">
        <v>34</v>
      </c>
    </row>
    <row r="49" spans="1:6" s="8" customFormat="1" ht="56.45" customHeight="1">
      <c r="A49" s="30"/>
      <c r="B49" s="9">
        <v>9542</v>
      </c>
      <c r="C49" s="10">
        <v>44652</v>
      </c>
      <c r="D49" s="18" t="s">
        <v>47</v>
      </c>
      <c r="E49" s="11">
        <v>338668.24</v>
      </c>
      <c r="F49" s="2" t="s">
        <v>34</v>
      </c>
    </row>
    <row r="50" spans="1:6" s="8" customFormat="1" ht="56.45" customHeight="1">
      <c r="A50" s="30"/>
      <c r="B50" s="9">
        <v>9543</v>
      </c>
      <c r="C50" s="10">
        <v>44652</v>
      </c>
      <c r="D50" s="18" t="s">
        <v>47</v>
      </c>
      <c r="E50" s="11">
        <v>9504.74</v>
      </c>
      <c r="F50" s="2" t="s">
        <v>34</v>
      </c>
    </row>
    <row r="51" spans="1:6" s="8" customFormat="1" ht="56.45" customHeight="1">
      <c r="A51" s="30"/>
      <c r="B51" s="9">
        <v>15438</v>
      </c>
      <c r="C51" s="10">
        <v>44707</v>
      </c>
      <c r="D51" s="18" t="s">
        <v>47</v>
      </c>
      <c r="E51" s="11">
        <v>272281.12</v>
      </c>
      <c r="F51" s="2" t="s">
        <v>34</v>
      </c>
    </row>
    <row r="52" spans="1:6" s="8" customFormat="1" ht="56.45" customHeight="1">
      <c r="A52" s="30"/>
      <c r="B52" s="9">
        <v>15439</v>
      </c>
      <c r="C52" s="10">
        <v>44707</v>
      </c>
      <c r="D52" s="18" t="s">
        <v>47</v>
      </c>
      <c r="E52" s="11">
        <v>229324.96</v>
      </c>
      <c r="F52" s="2" t="s">
        <v>34</v>
      </c>
    </row>
    <row r="53" spans="1:6" s="8" customFormat="1" ht="56.45" customHeight="1">
      <c r="A53" s="30"/>
      <c r="B53" s="9">
        <v>15440</v>
      </c>
      <c r="C53" s="10">
        <v>44707</v>
      </c>
      <c r="D53" s="18" t="s">
        <v>47</v>
      </c>
      <c r="E53" s="11">
        <v>318618.46000000002</v>
      </c>
      <c r="F53" s="2" t="s">
        <v>34</v>
      </c>
    </row>
    <row r="54" spans="1:6" s="8" customFormat="1" ht="56.45" customHeight="1">
      <c r="A54" s="30"/>
      <c r="B54" s="9">
        <v>15441</v>
      </c>
      <c r="C54" s="10">
        <v>44707</v>
      </c>
      <c r="D54" s="18" t="s">
        <v>47</v>
      </c>
      <c r="E54" s="11">
        <v>26649.67</v>
      </c>
      <c r="F54" s="2" t="s">
        <v>34</v>
      </c>
    </row>
    <row r="55" spans="1:6" s="8" customFormat="1" ht="56.45" customHeight="1">
      <c r="A55" s="30"/>
      <c r="B55" s="9">
        <v>15442</v>
      </c>
      <c r="C55" s="10">
        <v>44707</v>
      </c>
      <c r="D55" s="18" t="s">
        <v>47</v>
      </c>
      <c r="E55" s="11">
        <v>300646.59999999998</v>
      </c>
      <c r="F55" s="2" t="s">
        <v>34</v>
      </c>
    </row>
    <row r="56" spans="1:6" s="8" customFormat="1" ht="56.45" customHeight="1">
      <c r="A56" s="30"/>
      <c r="B56" s="9">
        <v>15443</v>
      </c>
      <c r="C56" s="10">
        <v>44707</v>
      </c>
      <c r="D56" s="18" t="s">
        <v>47</v>
      </c>
      <c r="E56" s="11">
        <v>110000</v>
      </c>
      <c r="F56" s="2" t="s">
        <v>34</v>
      </c>
    </row>
    <row r="57" spans="1:6" s="8" customFormat="1" ht="56.45" customHeight="1">
      <c r="A57" s="30"/>
      <c r="B57" s="9">
        <v>15444</v>
      </c>
      <c r="C57" s="10">
        <v>44707</v>
      </c>
      <c r="D57" s="18" t="s">
        <v>47</v>
      </c>
      <c r="E57" s="11">
        <v>29458</v>
      </c>
      <c r="F57" s="2" t="s">
        <v>34</v>
      </c>
    </row>
    <row r="58" spans="1:6" s="8" customFormat="1" ht="56.45" customHeight="1">
      <c r="A58" s="30"/>
      <c r="B58" s="9">
        <v>15445</v>
      </c>
      <c r="C58" s="10">
        <v>44707</v>
      </c>
      <c r="D58" s="18" t="s">
        <v>47</v>
      </c>
      <c r="E58" s="11">
        <v>89204.32</v>
      </c>
      <c r="F58" s="2" t="s">
        <v>34</v>
      </c>
    </row>
    <row r="59" spans="1:6" s="8" customFormat="1" ht="56.45" customHeight="1">
      <c r="A59" s="30"/>
      <c r="B59" s="9">
        <v>15446</v>
      </c>
      <c r="C59" s="10">
        <v>44707</v>
      </c>
      <c r="D59" s="18" t="s">
        <v>47</v>
      </c>
      <c r="E59" s="11">
        <v>17716.25</v>
      </c>
      <c r="F59" s="2" t="s">
        <v>34</v>
      </c>
    </row>
    <row r="60" spans="1:6" s="8" customFormat="1" ht="56.45" customHeight="1">
      <c r="A60" s="30"/>
      <c r="B60" s="9">
        <v>16585</v>
      </c>
      <c r="C60" s="10">
        <v>44719</v>
      </c>
      <c r="D60" s="18" t="s">
        <v>48</v>
      </c>
      <c r="E60" s="11">
        <v>90005.45</v>
      </c>
      <c r="F60" s="2" t="s">
        <v>34</v>
      </c>
    </row>
    <row r="61" spans="1:6" s="8" customFormat="1" ht="56.45" customHeight="1">
      <c r="A61" s="30"/>
      <c r="B61" s="9">
        <v>9544</v>
      </c>
      <c r="C61" s="10">
        <v>44652</v>
      </c>
      <c r="D61" s="18" t="s">
        <v>47</v>
      </c>
      <c r="E61" s="11">
        <v>40163</v>
      </c>
      <c r="F61" s="2" t="s">
        <v>28</v>
      </c>
    </row>
    <row r="62" spans="1:6" s="8" customFormat="1" ht="56.45" customHeight="1">
      <c r="A62" s="30"/>
      <c r="B62" s="9">
        <v>9545</v>
      </c>
      <c r="C62" s="10">
        <v>44652</v>
      </c>
      <c r="D62" s="18" t="s">
        <v>47</v>
      </c>
      <c r="E62" s="11">
        <v>108835.6</v>
      </c>
      <c r="F62" s="2" t="s">
        <v>28</v>
      </c>
    </row>
    <row r="63" spans="1:6" s="8" customFormat="1" ht="56.45" customHeight="1">
      <c r="A63" s="31"/>
      <c r="B63" s="9">
        <v>15447</v>
      </c>
      <c r="C63" s="10">
        <v>44707</v>
      </c>
      <c r="D63" s="18" t="s">
        <v>47</v>
      </c>
      <c r="E63" s="11">
        <v>306662.40000000002</v>
      </c>
      <c r="F63" s="2" t="s">
        <v>28</v>
      </c>
    </row>
    <row r="64" spans="1:6" s="8" customFormat="1" ht="18.75" customHeight="1">
      <c r="A64" s="3" t="s">
        <v>29</v>
      </c>
      <c r="B64" s="4"/>
      <c r="C64" s="4"/>
      <c r="D64" s="17"/>
      <c r="E64" s="5">
        <f>SUM(E35:E63)</f>
        <v>4898288.5200000005</v>
      </c>
      <c r="F64" s="4"/>
    </row>
    <row r="65" spans="1:6" s="8" customFormat="1" ht="75" customHeight="1">
      <c r="A65" s="28" t="s">
        <v>49</v>
      </c>
      <c r="B65" s="9">
        <v>15561</v>
      </c>
      <c r="C65" s="10">
        <v>44708</v>
      </c>
      <c r="D65" s="18" t="s">
        <v>50</v>
      </c>
      <c r="E65" s="11">
        <v>8000</v>
      </c>
      <c r="F65" s="2" t="s">
        <v>12</v>
      </c>
    </row>
    <row r="66" spans="1:6" s="8" customFormat="1" ht="75" customHeight="1">
      <c r="A66" s="29"/>
      <c r="B66" s="9">
        <v>18056</v>
      </c>
      <c r="C66" s="10">
        <v>44729</v>
      </c>
      <c r="D66" s="18" t="s">
        <v>51</v>
      </c>
      <c r="E66" s="11">
        <v>8000</v>
      </c>
      <c r="F66" s="2" t="s">
        <v>12</v>
      </c>
    </row>
    <row r="67" spans="1:6" s="8" customFormat="1" ht="18.75" customHeight="1">
      <c r="A67" s="3" t="s">
        <v>29</v>
      </c>
      <c r="B67" s="4"/>
      <c r="C67" s="4"/>
      <c r="D67" s="17"/>
      <c r="E67" s="5">
        <f>SUM(E65:E66)</f>
        <v>16000</v>
      </c>
      <c r="F67" s="4"/>
    </row>
    <row r="68" spans="1:6" s="8" customFormat="1" ht="72.599999999999994" customHeight="1">
      <c r="A68" s="2" t="s">
        <v>52</v>
      </c>
      <c r="B68" s="9">
        <v>17124</v>
      </c>
      <c r="C68" s="10">
        <v>44725</v>
      </c>
      <c r="D68" s="18" t="s">
        <v>53</v>
      </c>
      <c r="E68" s="11">
        <v>47153</v>
      </c>
      <c r="F68" s="2" t="s">
        <v>41</v>
      </c>
    </row>
    <row r="69" spans="1:6" s="8" customFormat="1" ht="18.75" customHeight="1" thickBot="1">
      <c r="A69" s="3" t="s">
        <v>29</v>
      </c>
      <c r="B69" s="4"/>
      <c r="C69" s="4"/>
      <c r="D69" s="17"/>
      <c r="E69" s="5">
        <f>SUM(E68:E68)</f>
        <v>47153</v>
      </c>
      <c r="F69" s="4"/>
    </row>
    <row r="70" spans="1:6" s="8" customFormat="1" ht="72.599999999999994" customHeight="1" thickBot="1">
      <c r="A70" s="23" t="s">
        <v>54</v>
      </c>
      <c r="B70" s="9">
        <v>12934</v>
      </c>
      <c r="C70" s="10">
        <v>44691</v>
      </c>
      <c r="D70" s="18" t="s">
        <v>55</v>
      </c>
      <c r="E70" s="11">
        <v>8250</v>
      </c>
      <c r="F70" s="2" t="s">
        <v>12</v>
      </c>
    </row>
    <row r="71" spans="1:6" s="8" customFormat="1" ht="18.75" customHeight="1" thickBot="1">
      <c r="A71" s="3" t="s">
        <v>29</v>
      </c>
      <c r="B71" s="4"/>
      <c r="C71" s="4"/>
      <c r="D71" s="17"/>
      <c r="E71" s="5">
        <f>SUM(E70:E70)</f>
        <v>8250</v>
      </c>
      <c r="F71" s="4"/>
    </row>
    <row r="72" spans="1:6" s="8" customFormat="1" ht="72.599999999999994" customHeight="1" thickBot="1">
      <c r="A72" s="23" t="s">
        <v>56</v>
      </c>
      <c r="B72" s="9">
        <v>9521</v>
      </c>
      <c r="C72" s="10">
        <v>44652</v>
      </c>
      <c r="D72" s="18" t="s">
        <v>37</v>
      </c>
      <c r="E72" s="11">
        <v>6832</v>
      </c>
      <c r="F72" s="2" t="s">
        <v>41</v>
      </c>
    </row>
    <row r="73" spans="1:6" s="8" customFormat="1" ht="18.75" customHeight="1" thickBot="1">
      <c r="A73" s="3" t="s">
        <v>29</v>
      </c>
      <c r="B73" s="4"/>
      <c r="C73" s="4"/>
      <c r="D73" s="17"/>
      <c r="E73" s="5">
        <f>SUM(E72:E72)</f>
        <v>6832</v>
      </c>
      <c r="F73" s="4"/>
    </row>
    <row r="74" spans="1:6" s="8" customFormat="1" ht="72.599999999999994" customHeight="1" thickBot="1">
      <c r="A74" s="23" t="s">
        <v>57</v>
      </c>
      <c r="B74" s="9">
        <v>12881</v>
      </c>
      <c r="C74" s="10">
        <v>44690</v>
      </c>
      <c r="D74" s="18" t="s">
        <v>58</v>
      </c>
      <c r="E74" s="11">
        <v>7612.8</v>
      </c>
      <c r="F74" s="2" t="s">
        <v>20</v>
      </c>
    </row>
    <row r="75" spans="1:6" s="8" customFormat="1" ht="18.75" customHeight="1" thickBot="1">
      <c r="A75" s="3" t="s">
        <v>29</v>
      </c>
      <c r="B75" s="4"/>
      <c r="C75" s="4"/>
      <c r="D75" s="17"/>
      <c r="E75" s="5">
        <f>SUM(E74:E74)</f>
        <v>7612.8</v>
      </c>
      <c r="F75" s="4"/>
    </row>
    <row r="76" spans="1:6" s="8" customFormat="1" ht="72.599999999999994" customHeight="1" thickBot="1">
      <c r="A76" s="23" t="s">
        <v>59</v>
      </c>
      <c r="B76" s="9">
        <v>13191</v>
      </c>
      <c r="C76" s="10">
        <v>44697</v>
      </c>
      <c r="D76" s="18" t="s">
        <v>60</v>
      </c>
      <c r="E76" s="11">
        <v>4293.67</v>
      </c>
      <c r="F76" s="2" t="s">
        <v>20</v>
      </c>
    </row>
    <row r="77" spans="1:6" s="8" customFormat="1" ht="18.75" customHeight="1" thickBot="1">
      <c r="A77" s="3" t="s">
        <v>29</v>
      </c>
      <c r="B77" s="4"/>
      <c r="C77" s="4"/>
      <c r="D77" s="17"/>
      <c r="E77" s="5">
        <f>SUM(E76:E76)</f>
        <v>4293.67</v>
      </c>
      <c r="F77" s="4"/>
    </row>
    <row r="78" spans="1:6" s="8" customFormat="1" ht="72.599999999999994" customHeight="1">
      <c r="A78" s="32" t="s">
        <v>61</v>
      </c>
      <c r="B78" s="9">
        <v>16480</v>
      </c>
      <c r="C78" s="10">
        <v>44718</v>
      </c>
      <c r="D78" s="18" t="s">
        <v>62</v>
      </c>
      <c r="E78" s="11">
        <v>7224.32</v>
      </c>
      <c r="F78" s="2" t="s">
        <v>41</v>
      </c>
    </row>
    <row r="79" spans="1:6" s="8" customFormat="1" ht="72.599999999999994" customHeight="1" thickBot="1">
      <c r="A79" s="33"/>
      <c r="B79" s="9">
        <v>16481</v>
      </c>
      <c r="C79" s="10">
        <v>44718</v>
      </c>
      <c r="D79" s="18" t="s">
        <v>62</v>
      </c>
      <c r="E79" s="11">
        <v>60</v>
      </c>
      <c r="F79" s="2" t="s">
        <v>28</v>
      </c>
    </row>
    <row r="80" spans="1:6" s="8" customFormat="1" ht="18.75" customHeight="1" thickBot="1">
      <c r="A80" s="3" t="s">
        <v>29</v>
      </c>
      <c r="B80" s="4"/>
      <c r="C80" s="4"/>
      <c r="D80" s="17"/>
      <c r="E80" s="5">
        <f>SUM(E78:E79)</f>
        <v>7284.32</v>
      </c>
      <c r="F80" s="4"/>
    </row>
    <row r="81" spans="1:6" s="8" customFormat="1" ht="63" customHeight="1" thickBot="1">
      <c r="A81" s="23" t="s">
        <v>63</v>
      </c>
      <c r="B81" s="9">
        <v>12880</v>
      </c>
      <c r="C81" s="10">
        <v>44690</v>
      </c>
      <c r="D81" s="18" t="s">
        <v>64</v>
      </c>
      <c r="E81" s="11">
        <v>7612.8</v>
      </c>
      <c r="F81" s="2" t="s">
        <v>20</v>
      </c>
    </row>
    <row r="82" spans="1:6" s="8" customFormat="1" ht="18.75" customHeight="1" thickBot="1">
      <c r="A82" s="3" t="s">
        <v>29</v>
      </c>
      <c r="B82" s="4"/>
      <c r="C82" s="4"/>
      <c r="D82" s="17"/>
      <c r="E82" s="5">
        <f>SUM(E81:E81)</f>
        <v>7612.8</v>
      </c>
      <c r="F82" s="4"/>
    </row>
    <row r="83" spans="1:6" s="6" customFormat="1" ht="57.6" customHeight="1" thickBot="1">
      <c r="A83" s="23" t="s">
        <v>65</v>
      </c>
      <c r="B83" s="24">
        <v>12735</v>
      </c>
      <c r="C83" s="25">
        <v>44686</v>
      </c>
      <c r="D83" s="18" t="s">
        <v>66</v>
      </c>
      <c r="E83" s="11">
        <v>48190</v>
      </c>
      <c r="F83" s="2" t="s">
        <v>41</v>
      </c>
    </row>
    <row r="84" spans="1:6" s="6" customFormat="1" ht="14.85" customHeight="1" thickBot="1">
      <c r="A84" s="3" t="s">
        <v>29</v>
      </c>
      <c r="B84" s="4"/>
      <c r="C84" s="4"/>
      <c r="D84" s="17"/>
      <c r="E84" s="5">
        <f>SUM(E83)</f>
        <v>48190</v>
      </c>
      <c r="F84" s="4"/>
    </row>
    <row r="85" spans="1:6" s="6" customFormat="1" ht="57.6" customHeight="1" thickBot="1">
      <c r="A85" s="23" t="s">
        <v>67</v>
      </c>
      <c r="B85" s="24">
        <v>13069</v>
      </c>
      <c r="C85" s="25">
        <v>44693</v>
      </c>
      <c r="D85" s="18" t="s">
        <v>68</v>
      </c>
      <c r="E85" s="11">
        <v>1912.53</v>
      </c>
      <c r="F85" s="2" t="s">
        <v>9</v>
      </c>
    </row>
    <row r="86" spans="1:6" s="6" customFormat="1" ht="14.85" customHeight="1" thickBot="1">
      <c r="A86" s="3" t="s">
        <v>29</v>
      </c>
      <c r="B86" s="4"/>
      <c r="C86" s="4"/>
      <c r="D86" s="17"/>
      <c r="E86" s="5">
        <f>SUM(E85)</f>
        <v>1912.53</v>
      </c>
      <c r="F86" s="4"/>
    </row>
    <row r="87" spans="1:6" s="6" customFormat="1" ht="57.6" customHeight="1" thickBot="1">
      <c r="A87" s="23" t="s">
        <v>69</v>
      </c>
      <c r="B87" s="24">
        <v>13072</v>
      </c>
      <c r="C87" s="25">
        <v>44693</v>
      </c>
      <c r="D87" s="18" t="s">
        <v>70</v>
      </c>
      <c r="E87" s="11">
        <v>24400</v>
      </c>
      <c r="F87" s="2" t="s">
        <v>71</v>
      </c>
    </row>
    <row r="88" spans="1:6" s="6" customFormat="1" ht="14.85" customHeight="1">
      <c r="A88" s="3" t="s">
        <v>29</v>
      </c>
      <c r="B88" s="4"/>
      <c r="C88" s="4"/>
      <c r="D88" s="17"/>
      <c r="E88" s="5">
        <f>SUM(E87)</f>
        <v>24400</v>
      </c>
      <c r="F88" s="4"/>
    </row>
    <row r="89" spans="1:6" s="6" customFormat="1" ht="14.85" customHeight="1">
      <c r="A89" s="3" t="s">
        <v>72</v>
      </c>
      <c r="B89" s="4"/>
      <c r="C89" s="4"/>
      <c r="D89" s="17"/>
      <c r="E89" s="5">
        <f>+E6+E8+E10+E12+E14+E16+E20+E26+E28+E30+E32+E34+E64+E67+E69+E71+E73+E75+E77+E80+E82+E84+E86+E88+E22</f>
        <v>5998070.8000000007</v>
      </c>
      <c r="F89" s="4"/>
    </row>
    <row r="90" spans="1:6" s="6" customFormat="1" ht="31.7" customHeight="1">
      <c r="D90" s="13"/>
      <c r="E90" s="21"/>
    </row>
    <row r="91" spans="1:6">
      <c r="E91" s="20"/>
    </row>
    <row r="92" spans="1:6">
      <c r="E92" s="20"/>
    </row>
  </sheetData>
  <mergeCells count="5">
    <mergeCell ref="A65:A66"/>
    <mergeCell ref="A35:A63"/>
    <mergeCell ref="A78:A79"/>
    <mergeCell ref="A23:A25"/>
    <mergeCell ref="A17:A19"/>
  </mergeCells>
  <printOptions horizontalCentered="1"/>
  <pageMargins left="0.31496062992125984" right="0.31496062992125984" top="0.35433070866141736" bottom="0.35433070866141736" header="0.31496062992125984" footer="0.31496062992125984"/>
  <pageSetup paperSize="8" fitToHeight="2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9C16104-8E1F-45A2-893D-9B56CF9536B4}"/>
</file>

<file path=customXml/itemProps2.xml><?xml version="1.0" encoding="utf-8"?>
<ds:datastoreItem xmlns:ds="http://schemas.openxmlformats.org/officeDocument/2006/customXml" ds:itemID="{A0CFA8D3-CC3C-476C-AF3D-03853AA99229}"/>
</file>

<file path=customXml/itemProps3.xml><?xml version="1.0" encoding="utf-8"?>
<ds:datastoreItem xmlns:ds="http://schemas.openxmlformats.org/officeDocument/2006/customXml" ds:itemID="{EE56A145-AB02-4BCC-85C8-5110E7E72AA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Ambrosino Ersilia</cp:lastModifiedBy>
  <cp:revision/>
  <dcterms:created xsi:type="dcterms:W3CDTF">2018-04-04T08:39:51Z</dcterms:created>
  <dcterms:modified xsi:type="dcterms:W3CDTF">2022-07-12T12:53:24Z</dcterms:modified>
  <cp:category/>
  <cp:contentStatus/>
</cp:coreProperties>
</file>