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726"/>
  <workbookPr defaultThemeVersion="166925"/>
  <mc:AlternateContent xmlns:mc="http://schemas.openxmlformats.org/markup-compatibility/2006">
    <mc:Choice Requires="x15">
      <x15ac:absPath xmlns:x15ac="http://schemas.microsoft.com/office/spreadsheetml/2010/11/ac" url="\\vm615srv\375_ProEcoFin\Serv_Progr_Econ_Fin\2024\GSA E BILANCIO CONSOLIDATO\II TRIMESTRE 2024\Pagamenti art. 41 co 1 D.Lgs 33_2013 II trim 2024\"/>
    </mc:Choice>
  </mc:AlternateContent>
  <xr:revisionPtr revIDLastSave="0" documentId="13_ncr:1_{E8D293DD-842C-4650-A4EE-90C5D3333BB6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Pagamenti per Beneficiario" sheetId="1" r:id="rId1"/>
  </sheets>
  <definedNames>
    <definedName name="_xlnm.Print_Area" localSheetId="0">'Pagamenti per Beneficiario'!$A$1:$F$104</definedName>
    <definedName name="_xlnm.Print_Titles" localSheetId="0">'Pagamenti per Beneficiario'!$4:$4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76" i="1" l="1"/>
  <c r="E80" i="1"/>
  <c r="E30" i="1"/>
  <c r="E39" i="1"/>
  <c r="E70" i="1"/>
  <c r="E104" i="1" s="1"/>
  <c r="E85" i="1"/>
  <c r="E11" i="1"/>
  <c r="E23" i="1"/>
  <c r="E7" i="1"/>
  <c r="E103" i="1"/>
  <c r="E101" i="1"/>
  <c r="E99" i="1"/>
  <c r="E89" i="1"/>
  <c r="E87" i="1"/>
  <c r="E82" i="1"/>
  <c r="E78" i="1"/>
  <c r="E74" i="1"/>
  <c r="E43" i="1"/>
  <c r="E41" i="1"/>
  <c r="E36" i="1"/>
  <c r="E34" i="1"/>
  <c r="E25" i="1"/>
  <c r="E17" i="1"/>
  <c r="E19" i="1"/>
  <c r="E45" i="1"/>
  <c r="E32" i="1"/>
  <c r="E97" i="1"/>
  <c r="E95" i="1"/>
  <c r="E91" i="1"/>
  <c r="E15" i="1"/>
  <c r="E13" i="1"/>
  <c r="E47" i="1"/>
  <c r="E72" i="1" l="1"/>
  <c r="E93" i="1"/>
</calcChain>
</file>

<file path=xl/sharedStrings.xml><?xml version="1.0" encoding="utf-8"?>
<sst xmlns="http://schemas.openxmlformats.org/spreadsheetml/2006/main" count="189" uniqueCount="92">
  <si>
    <t>Beneficiario</t>
  </si>
  <si>
    <t>N. Mandato</t>
  </si>
  <si>
    <t>Data Mandato</t>
  </si>
  <si>
    <t>Importo lordo pagato</t>
  </si>
  <si>
    <t>Totale</t>
  </si>
  <si>
    <t>Tipologia di Spesa
(descrizione PdC)</t>
  </si>
  <si>
    <t>Causale</t>
  </si>
  <si>
    <t xml:space="preserve">Altri servizi    </t>
  </si>
  <si>
    <t>Software</t>
  </si>
  <si>
    <t>RUFFINI RENATO</t>
  </si>
  <si>
    <t>RAGAZZONI RAUL</t>
  </si>
  <si>
    <t>TOTALE GENERALE</t>
  </si>
  <si>
    <t>Servizi informatici e di telecomunicazioni</t>
  </si>
  <si>
    <t>Consulenze</t>
  </si>
  <si>
    <t>LEPIDA S.C.P.A.*</t>
  </si>
  <si>
    <t>PLANNING CONGRESSI - S.R.L.</t>
  </si>
  <si>
    <t>RICCHIZZI ENRICO</t>
  </si>
  <si>
    <t>FONDAZIONE POLITECNICO DI MILANO</t>
  </si>
  <si>
    <t>KPMG ADVISORY S.P.A.</t>
  </si>
  <si>
    <t>Pagamenti effettuati per acquisizione di beni e servizi nel periodo dal 01.04.2024 al 30.06.2024 ai sensi dell'art. 41 comma 1-bis D.Lgs n. 33/2013 - Gestione Sanitaria Accentrata Regionale</t>
  </si>
  <si>
    <t>ART-ER - SOCIETA' CONSORTILE PER AZIONI *</t>
  </si>
  <si>
    <t>BAGNOLI LUIGI</t>
  </si>
  <si>
    <t>BIANCONI LINA</t>
  </si>
  <si>
    <t>CARRETTA ANNA LUCIA MARIA GRAZIA</t>
  </si>
  <si>
    <t>CELDES - S.R.L.</t>
  </si>
  <si>
    <t>CIPOLLA ANTONIO</t>
  </si>
  <si>
    <t>CUPARDO MARCO</t>
  </si>
  <si>
    <t>DI DONATO CARLO</t>
  </si>
  <si>
    <t>ENGINEERING - INGEGNERIA INFORMATICA - S.P.A.</t>
  </si>
  <si>
    <t>GROSSI GIULIA</t>
  </si>
  <si>
    <t>HOMINA S.R.L.</t>
  </si>
  <si>
    <t>ICONSULTING S.P.A. A SOCIO UNICO</t>
  </si>
  <si>
    <t>IGPDECAUX S.P.A.</t>
  </si>
  <si>
    <t>KITCHEN SOCIETA' COOPERATIVA</t>
  </si>
  <si>
    <t>LEONE CARLO</t>
  </si>
  <si>
    <t>LUMIA SALVATORE</t>
  </si>
  <si>
    <t>MARZO CARLA</t>
  </si>
  <si>
    <t>PAGANO GIORGIA</t>
  </si>
  <si>
    <t>POLIHUB S.C.A.R.L. SOCIETA' BENEFIT</t>
  </si>
  <si>
    <t>POMILIO BLUMM S.R.L.</t>
  </si>
  <si>
    <t>QUARANTA FRANCESCO</t>
  </si>
  <si>
    <t>QUESTAPUBBLICITA' S.P.A.</t>
  </si>
  <si>
    <t>RAGAZZINI MARCO</t>
  </si>
  <si>
    <t>SALMI ENRICO</t>
  </si>
  <si>
    <t>TRACCE S.R.L.</t>
  </si>
  <si>
    <t>TRAVAGLIO CLAUDIA</t>
  </si>
  <si>
    <t>UNIVERSITA' STUDI BOLOGNA " ALMA MATER STUDIORUM UNIVERSITA' DI BOLOGNA - DIPARTIMENTO DI SCIENZE MEDICHE E CHIRURGICHE - DIMEC "</t>
  </si>
  <si>
    <t>Prestazioni professionali e specialistiche</t>
  </si>
  <si>
    <t>Giornali, riviste e pubblicazioni</t>
  </si>
  <si>
    <t xml:space="preserve">Organizzazione eventi, pubblicità e servizi per trasferta
</t>
  </si>
  <si>
    <t>12572</t>
  </si>
  <si>
    <t>Organizzazione eventi, pubblicità e servizi per trasferta</t>
  </si>
  <si>
    <t>Altri Servizi</t>
  </si>
  <si>
    <t>18360</t>
  </si>
  <si>
    <t>20861</t>
  </si>
  <si>
    <t>LIQUIDAZIONE CORRISPETTIVO PER SERVIZI DI CUI ALLA DD N. 9984/2022.</t>
  </si>
  <si>
    <t>LIQUIDAZIONE SALDO CORRISPETTIVO PER ATTIVITA' DI CUI ALLA DD N. 9984/2022</t>
  </si>
  <si>
    <t>LIQUIDAZIONE COMPENSI A COMPONENTE COMMISSIONE DD NN. 21401/2023 E 5791/2024</t>
  </si>
  <si>
    <t>LIQUIDAZIONE COMPENSI A COMPONENTE COMMISSIONE DI CUI ALLA N. 27338/2023</t>
  </si>
  <si>
    <t>LIQUIDAZIONE COMPENSI COMPONENTE COMMISSIONE DD 9860/2024</t>
  </si>
  <si>
    <t>LIQUIDAZIONE COMPENSO A COMPONENTE CONSIGLIO DIDATTICO REG. DD. N. 5792/2024</t>
  </si>
  <si>
    <t>LIQUIDAZIONE SALDO INCARICO LAVORO AUTONOMO D.D. N. 27243/2023 PER IL SUPPORTO TECNICO-SPECIALISTICO ALLE ATTIVITÀ PROGETTO EU "APPROCCIO DIALOGICO..." - CUP E39J22000830006</t>
  </si>
  <si>
    <t>(CIG DERIVATO A044A16C1F) LIQUIDAZIONE PER L'AVVENUTA ESECUZIONE, PER L'ANNO 2024, DEL SERVIZIO DI GESTIONE E FORNITURA DI ABBONAMENTI A PERIODICI ITALIANI, STRANIERI E BANCHE DATI</t>
  </si>
  <si>
    <t>LIQUIDAZIONE COMPENSI A COMPONENTE COMMISSIONE CONCORSO 2023/2026 DI CUI ALLA DD N. 27338/2023</t>
  </si>
  <si>
    <t>LIQUIDAZIONE COMPENSI DI CUI ALLA DDN. 5792/2024</t>
  </si>
  <si>
    <t>LIQUIDAZIONE COMPENSI COMPONENTE COMMISSIONE DI CUI ALLE DD N. 27338/2023 E 9685/2024</t>
  </si>
  <si>
    <t>LIQUIDAZIONE COMPENSI A COMPONENTE COMMISSIONE DD 11156/2024</t>
  </si>
  <si>
    <t>LIQUIDAZIONE CORRISPETTIVO PER SERVIZI DI CUI ALLA DD N.23172/2022. 4^ TRANCHE.</t>
  </si>
  <si>
    <t>LIQUIDAZIONE CORRISPETTIVO PER SERVIZI DI CUI ALLA DD N. 23172/2022. 5^TRANCHE</t>
  </si>
  <si>
    <t>LIQUIDAZIONE 3^TRANCHE CORRISPETTIVO DI CUI ALLA DD 25401/2022</t>
  </si>
  <si>
    <t>LIQUIDAZIONE COMPENSI DI CUI ALLA DD N. 5792/2024</t>
  </si>
  <si>
    <t>LIQUIDAZIONE SECONDO ACCONTO SERVIZI AFFIDATI CON DD 19619/23</t>
  </si>
  <si>
    <t>LIQUIDAZIONE A SALDO CORRISPETTIVO D.D. N. 23614/2022</t>
  </si>
  <si>
    <t>CAMPAGNA INFORMATIVA USO CONSAPEVOLE DEGLI ANTIBIOTICI. LIQUIDAZIONE CORRISPETTIVO DETERMINA 21993/2023</t>
  </si>
  <si>
    <t>LIQUIDAZIONE IV TRANCHE PER I SERVIZI DI CUI ALLA D.D. 11332/2023 - CIG 9816246E72</t>
  </si>
  <si>
    <t>LIQUIDAZIONE FATTURE A LEPIDA SCPA AFFERENTI LE INIZIATIVE DEL GABINETTO RELATIVE ALL'ULTIMO QUADRIMESTRE 2023.</t>
  </si>
  <si>
    <t>LIQUIDAZIONE CORRISPETTIVO ATTIVITÀ REALIZZATE AL TERZO QUADRIMESTRE 2023 DGR N.127/2023 E SUCCESSIVE</t>
  </si>
  <si>
    <t>LIQUIDAZIONE ULTIMA TRANCHE CORRISPETTIVO PER SERVIZI DI CUI ALLA D.D. 11106/2023.</t>
  </si>
  <si>
    <t>LIQUIDAZIONE QUINTO ACCONTO INCARICO DI LAVORO AUTONOMO CONFERITO CON D.D. N. 24641/2022 PER IL SUPPORTO TECNICO-SPECIALISTICO PROGETTO "HALT4" CUP E45F20002300006</t>
  </si>
  <si>
    <t>D.D. N. 21425/2022. LIQUIDAZIONE DEL CORRISPETTIVO PER SERVIZI DI SUPPORTO TECNICO IN MATERIA DI FARMACOUTILIZZAZIONE E FARMACOVIGILANZA</t>
  </si>
  <si>
    <t>LIQUIDAZIONE CORRISPETTIVO DI CUI ALLA D.D. 13702/2022.</t>
  </si>
  <si>
    <t>LIQUIDAZIONE COMPENSI A COMPONENTE DELLA COMMISSIONE ESAMIFINALI DI CUI ALLE DETERMINAZIONI N.21401/2023 E N. 5791/2024</t>
  </si>
  <si>
    <t>LIQUIDAZIONE COMPENSI AL COMPONENTE DEL CONSIGLIO DIDATTICO REGIONALE DI CUI ALLA DD N. 5792/2024</t>
  </si>
  <si>
    <t>LIQUIDAZIONE CORRISPETTIVO PER SERVIZI DI CUI ALLA D.D. 27052/2023.</t>
  </si>
  <si>
    <t>LIQUIDAZIONE COMPENSI A COMPONENTE CONSIGLIO DIDATTICO REGIONALE DD N. 5792/2024</t>
  </si>
  <si>
    <t>LIQUIDAZIONE CORRISPETTIVO PER IL PROGETTO "FSE 2.0" - PNRR M6C2 1.3. - TERZO QUADRIMESTRE 2023 - DGR 127/2023</t>
  </si>
  <si>
    <t>LIQUIDAZIONE PRIMO ACCONTO INCARICO LAVORO AUTONOMO CONFERITO CON D.D. N. 27240/2023 PER IL PROGETTO CCM 2022: "MONITORAGGIO...SPINCAR2" - CUP E45E22000540001</t>
  </si>
  <si>
    <t>LIQUIDAZIONE COMPENSI AL COMPONENTE COMMISSIONE DI CUI ALLA DDN. 9685/20243</t>
  </si>
  <si>
    <t>LIQUIDAZIONE CORRISPETTIVO PER I SERVIZI DI CUI ALLA D.D. N. 25362/2023.</t>
  </si>
  <si>
    <t>LIQUIDAZIONE COMPENSI A COMPONENTE COMMISSIONE DD 9860/2024</t>
  </si>
  <si>
    <t>LIQUIDAZIONE PRIMO ACCONTOINCARICO DI LAVORO AUTONOMO CONFERITO CON D.D. N. 27242/2023 PER IL SUPPORTO ALLE ATTIVITÀ DEL PROGETTO EU "APPROCCIO..." - CUP E39J22000830006</t>
  </si>
  <si>
    <t>LIQUIDAZIONE COMPENSO A COMPONENTE OIV PERIODO 1.1.2024 - 31.3.2024. DD N. 10778/2024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</si>
</sst>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dd\/mm\/yyyy"/>
  </numFmts>
  <fonts count="8" x14ac:knownFonts="1">
    <font>
      <sz val="10"/>
      <color rgb="FF000000"/>
      <name val="Arial"/>
    </font>
    <font>
      <b/>
      <sz val="9"/>
      <color rgb="FFFFFFFF"/>
      <name val="Calibri"/>
      <family val="2"/>
      <scheme val="minor"/>
    </font>
    <font>
      <sz val="9"/>
      <color rgb="FF000000"/>
      <name val="Calibri"/>
      <family val="2"/>
      <scheme val="minor"/>
    </font>
    <font>
      <b/>
      <sz val="9"/>
      <color rgb="FF000000"/>
      <name val="Calibri"/>
      <family val="2"/>
      <scheme val="minor"/>
    </font>
    <font>
      <sz val="10"/>
      <color rgb="FF000000"/>
      <name val="Arial"/>
    </font>
    <font>
      <sz val="8"/>
      <name val="Arial"/>
    </font>
    <font>
      <sz val="9"/>
      <name val="Calibri"/>
      <family val="2"/>
      <scheme val="minor"/>
    </font>
    <font>
      <sz val="7"/>
      <color rgb="FF00000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5175B9"/>
        <bgColor rgb="FFFFFFFF"/>
      </patternFill>
    </fill>
    <fill>
      <patternFill patternType="solid">
        <fgColor rgb="FFC0C0C0"/>
        <bgColor rgb="FFFFFFFF"/>
      </patternFill>
    </fill>
    <fill>
      <patternFill patternType="solid">
        <fgColor rgb="FFFFFFFF"/>
        <bgColor indexed="64"/>
      </patternFill>
    </fill>
  </fills>
  <borders count="12">
    <border>
      <left/>
      <right/>
      <top/>
      <bottom/>
      <diagonal/>
    </border>
    <border>
      <left style="thin">
        <color rgb="FFCACAD9"/>
      </left>
      <right style="thin">
        <color rgb="FFCACAD9"/>
      </right>
      <top style="thin">
        <color rgb="FFCACAD9"/>
      </top>
      <bottom style="thin">
        <color rgb="FFCACAD9"/>
      </bottom>
      <diagonal/>
    </border>
    <border>
      <left style="thin">
        <color rgb="FFCAC9D9"/>
      </left>
      <right style="thin">
        <color rgb="FFCAC9D9"/>
      </right>
      <top style="thin">
        <color rgb="FFCAC9D9"/>
      </top>
      <bottom style="thin">
        <color rgb="FFCAC9D9"/>
      </bottom>
      <diagonal/>
    </border>
    <border>
      <left style="medium">
        <color rgb="FFCAC9D9"/>
      </left>
      <right style="medium">
        <color rgb="FFCAC9D9"/>
      </right>
      <top style="medium">
        <color rgb="FFCAC9D9"/>
      </top>
      <bottom style="medium">
        <color rgb="FFCAC9D9"/>
      </bottom>
      <diagonal/>
    </border>
    <border>
      <left style="thin">
        <color rgb="FFCAC9D9"/>
      </left>
      <right style="thin">
        <color rgb="FFCAC9D9"/>
      </right>
      <top style="thin">
        <color rgb="FFCAC9D9"/>
      </top>
      <bottom/>
      <diagonal/>
    </border>
    <border>
      <left style="thin">
        <color rgb="FFCAC9D9"/>
      </left>
      <right style="thin">
        <color rgb="FFCAC9D9"/>
      </right>
      <top/>
      <bottom style="thin">
        <color rgb="FFCAC9D9"/>
      </bottom>
      <diagonal/>
    </border>
    <border>
      <left style="thin">
        <color rgb="FFCAC9D9"/>
      </left>
      <right style="thin">
        <color rgb="FFCAC9D9"/>
      </right>
      <top/>
      <bottom/>
      <diagonal/>
    </border>
    <border>
      <left/>
      <right/>
      <top style="medium">
        <color rgb="FFCAC9D9"/>
      </top>
      <bottom/>
      <diagonal/>
    </border>
    <border>
      <left/>
      <right/>
      <top style="thin">
        <color rgb="FFCAC9D9"/>
      </top>
      <bottom/>
      <diagonal/>
    </border>
    <border>
      <left/>
      <right style="thin">
        <color rgb="FFCAC9D9"/>
      </right>
      <top style="medium">
        <color rgb="FFCAC9D9"/>
      </top>
      <bottom/>
      <diagonal/>
    </border>
    <border>
      <left/>
      <right style="thin">
        <color rgb="FFCAC9D9"/>
      </right>
      <top/>
      <bottom style="thin">
        <color rgb="FFCAC9D9"/>
      </bottom>
      <diagonal/>
    </border>
    <border>
      <left/>
      <right style="thin">
        <color rgb="FFCAC9D9"/>
      </right>
      <top style="thin">
        <color rgb="FFCAC9D9"/>
      </top>
      <bottom/>
      <diagonal/>
    </border>
  </borders>
  <cellStyleXfs count="2">
    <xf numFmtId="0" fontId="0" fillId="0" borderId="0"/>
    <xf numFmtId="43" fontId="4" fillId="0" borderId="0" applyFont="0" applyFill="0" applyBorder="0" applyAlignment="0" applyProtection="0"/>
  </cellStyleXfs>
  <cellXfs count="52">
    <xf numFmtId="0" fontId="0" fillId="0" borderId="0" xfId="0"/>
    <xf numFmtId="49" fontId="1" fillId="3" borderId="1" xfId="0" applyNumberFormat="1" applyFont="1" applyFill="1" applyBorder="1" applyAlignment="1">
      <alignment horizontal="center" vertical="center" wrapText="1"/>
    </xf>
    <xf numFmtId="49" fontId="2" fillId="2" borderId="2" xfId="0" applyNumberFormat="1" applyFont="1" applyFill="1" applyBorder="1" applyAlignment="1">
      <alignment horizontal="center" vertical="center" wrapText="1"/>
    </xf>
    <xf numFmtId="49" fontId="3" fillId="4" borderId="2" xfId="0" applyNumberFormat="1" applyFont="1" applyFill="1" applyBorder="1" applyAlignment="1">
      <alignment horizontal="center" vertical="center"/>
    </xf>
    <xf numFmtId="0" fontId="3" fillId="4" borderId="2" xfId="0" applyFont="1" applyFill="1" applyBorder="1" applyAlignment="1">
      <alignment horizontal="left" vertical="center"/>
    </xf>
    <xf numFmtId="4" fontId="3" fillId="4" borderId="2" xfId="0" applyNumberFormat="1" applyFont="1" applyFill="1" applyBorder="1" applyAlignment="1">
      <alignment horizontal="right" vertical="center"/>
    </xf>
    <xf numFmtId="0" fontId="2" fillId="2" borderId="0" xfId="0" applyFont="1" applyFill="1" applyAlignment="1">
      <alignment horizontal="left"/>
    </xf>
    <xf numFmtId="0" fontId="2" fillId="0" borderId="0" xfId="0" applyFont="1"/>
    <xf numFmtId="0" fontId="2" fillId="0" borderId="0" xfId="0" applyFont="1" applyAlignment="1">
      <alignment horizontal="left"/>
    </xf>
    <xf numFmtId="1" fontId="2" fillId="2" borderId="2" xfId="0" applyNumberFormat="1" applyFont="1" applyFill="1" applyBorder="1" applyAlignment="1">
      <alignment horizontal="center" vertical="center"/>
    </xf>
    <xf numFmtId="164" fontId="2" fillId="2" borderId="2" xfId="0" applyNumberFormat="1" applyFont="1" applyFill="1" applyBorder="1" applyAlignment="1">
      <alignment horizontal="center" vertical="center"/>
    </xf>
    <xf numFmtId="0" fontId="2" fillId="2" borderId="0" xfId="0" applyFont="1" applyFill="1"/>
    <xf numFmtId="49" fontId="3" fillId="2" borderId="0" xfId="0" applyNumberFormat="1" applyFont="1" applyFill="1"/>
    <xf numFmtId="49" fontId="1" fillId="3" borderId="1" xfId="0" applyNumberFormat="1" applyFont="1" applyFill="1" applyBorder="1" applyAlignment="1">
      <alignment vertical="center" wrapText="1"/>
    </xf>
    <xf numFmtId="0" fontId="3" fillId="4" borderId="2" xfId="0" applyFont="1" applyFill="1" applyBorder="1" applyAlignment="1">
      <alignment vertical="center"/>
    </xf>
    <xf numFmtId="4" fontId="2" fillId="0" borderId="0" xfId="0" applyNumberFormat="1" applyFont="1"/>
    <xf numFmtId="43" fontId="2" fillId="2" borderId="0" xfId="1" applyFont="1" applyFill="1" applyAlignment="1">
      <alignment horizontal="left"/>
    </xf>
    <xf numFmtId="49" fontId="3" fillId="2" borderId="0" xfId="0" applyNumberFormat="1" applyFont="1" applyFill="1" applyAlignment="1">
      <alignment horizontal="left"/>
    </xf>
    <xf numFmtId="0" fontId="2" fillId="0" borderId="3" xfId="0" applyFont="1" applyBorder="1" applyAlignment="1">
      <alignment horizontal="center" vertical="center" wrapText="1"/>
    </xf>
    <xf numFmtId="49" fontId="2" fillId="0" borderId="2" xfId="0" applyNumberFormat="1" applyFont="1" applyBorder="1" applyAlignment="1">
      <alignment horizontal="center" vertical="center" wrapText="1"/>
    </xf>
    <xf numFmtId="49" fontId="3" fillId="4" borderId="4" xfId="0" applyNumberFormat="1" applyFont="1" applyFill="1" applyBorder="1" applyAlignment="1">
      <alignment horizontal="center" vertical="center"/>
    </xf>
    <xf numFmtId="49" fontId="3" fillId="4" borderId="5" xfId="0" applyNumberFormat="1" applyFont="1" applyFill="1" applyBorder="1" applyAlignment="1">
      <alignment horizontal="center" vertical="center"/>
    </xf>
    <xf numFmtId="0" fontId="2" fillId="0" borderId="0" xfId="0" applyFont="1" applyAlignment="1">
      <alignment vertical="center" wrapText="1"/>
    </xf>
    <xf numFmtId="0" fontId="2" fillId="0" borderId="0" xfId="0" applyFont="1" applyAlignment="1">
      <alignment horizontal="left" vertical="center" wrapText="1"/>
    </xf>
    <xf numFmtId="49" fontId="2" fillId="0" borderId="2" xfId="0" applyNumberFormat="1" applyFont="1" applyBorder="1" applyAlignment="1">
      <alignment vertical="center" wrapText="1"/>
    </xf>
    <xf numFmtId="0" fontId="3" fillId="4" borderId="0" xfId="0" applyFont="1" applyFill="1" applyAlignment="1">
      <alignment vertical="center"/>
    </xf>
    <xf numFmtId="4" fontId="2" fillId="0" borderId="2" xfId="0" applyNumberFormat="1" applyFont="1" applyBorder="1" applyAlignment="1">
      <alignment horizontal="right" vertical="center"/>
    </xf>
    <xf numFmtId="49" fontId="2" fillId="2" borderId="8" xfId="0" applyNumberFormat="1" applyFont="1" applyFill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49" fontId="2" fillId="2" borderId="4" xfId="0" applyNumberFormat="1" applyFont="1" applyFill="1" applyBorder="1" applyAlignment="1">
      <alignment horizontal="center" vertical="center" wrapText="1"/>
    </xf>
    <xf numFmtId="164" fontId="2" fillId="2" borderId="5" xfId="0" applyNumberFormat="1" applyFont="1" applyFill="1" applyBorder="1" applyAlignment="1">
      <alignment horizontal="center" vertical="center"/>
    </xf>
    <xf numFmtId="49" fontId="2" fillId="0" borderId="4" xfId="0" applyNumberFormat="1" applyFont="1" applyBorder="1" applyAlignment="1">
      <alignment horizontal="center" vertical="center"/>
    </xf>
    <xf numFmtId="1" fontId="6" fillId="0" borderId="2" xfId="0" applyNumberFormat="1" applyFont="1" applyBorder="1" applyAlignment="1">
      <alignment horizontal="center" vertical="center"/>
    </xf>
    <xf numFmtId="164" fontId="6" fillId="0" borderId="2" xfId="0" applyNumberFormat="1" applyFont="1" applyBorder="1" applyAlignment="1">
      <alignment horizontal="center" vertical="center"/>
    </xf>
    <xf numFmtId="0" fontId="6" fillId="0" borderId="0" xfId="0" applyFont="1" applyAlignment="1">
      <alignment vertical="center" wrapText="1"/>
    </xf>
    <xf numFmtId="49" fontId="6" fillId="0" borderId="2" xfId="0" applyNumberFormat="1" applyFont="1" applyBorder="1" applyAlignment="1">
      <alignment horizontal="center" vertical="center" wrapText="1"/>
    </xf>
    <xf numFmtId="4" fontId="6" fillId="0" borderId="2" xfId="0" applyNumberFormat="1" applyFont="1" applyBorder="1" applyAlignment="1">
      <alignment horizontal="right" vertical="center"/>
    </xf>
    <xf numFmtId="49" fontId="2" fillId="0" borderId="6" xfId="0" applyNumberFormat="1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 wrapText="1"/>
    </xf>
    <xf numFmtId="49" fontId="3" fillId="4" borderId="8" xfId="0" applyNumberFormat="1" applyFont="1" applyFill="1" applyBorder="1" applyAlignment="1">
      <alignment horizontal="center" vertical="center"/>
    </xf>
    <xf numFmtId="4" fontId="3" fillId="0" borderId="2" xfId="0" applyNumberFormat="1" applyFont="1" applyBorder="1" applyAlignment="1">
      <alignment horizontal="right" vertical="center"/>
    </xf>
    <xf numFmtId="0" fontId="7" fillId="5" borderId="3" xfId="0" applyFont="1" applyFill="1" applyBorder="1" applyAlignment="1">
      <alignment horizontal="center" vertical="center" wrapText="1"/>
    </xf>
    <xf numFmtId="14" fontId="7" fillId="5" borderId="3" xfId="0" applyNumberFormat="1" applyFont="1" applyFill="1" applyBorder="1" applyAlignment="1">
      <alignment horizontal="center" vertical="center" wrapText="1"/>
    </xf>
    <xf numFmtId="4" fontId="7" fillId="0" borderId="0" xfId="0" applyNumberFormat="1" applyFont="1"/>
    <xf numFmtId="43" fontId="2" fillId="0" borderId="0" xfId="1" applyFont="1"/>
    <xf numFmtId="49" fontId="2" fillId="2" borderId="4" xfId="0" applyNumberFormat="1" applyFont="1" applyFill="1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49" fontId="2" fillId="2" borderId="11" xfId="0" applyNumberFormat="1" applyFont="1" applyFill="1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49" fontId="2" fillId="0" borderId="6" xfId="0" applyNumberFormat="1" applyFont="1" applyBorder="1" applyAlignment="1">
      <alignment horizontal="center" vertical="center"/>
    </xf>
    <xf numFmtId="0" fontId="0" fillId="0" borderId="6" xfId="0" applyBorder="1" applyAlignment="1">
      <alignment horizontal="center" vertical="center"/>
    </xf>
  </cellXfs>
  <cellStyles count="2">
    <cellStyle name="Migliaia" xfId="1" builtinId="3"/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Tema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109"/>
  <sheetViews>
    <sheetView tabSelected="1" topLeftCell="A99" zoomScaleNormal="100" workbookViewId="0">
      <selection activeCell="F112" sqref="F112"/>
    </sheetView>
  </sheetViews>
  <sheetFormatPr defaultColWidth="8.88671875" defaultRowHeight="12" x14ac:dyDescent="0.25"/>
  <cols>
    <col min="1" max="1" width="29.33203125" style="7" customWidth="1"/>
    <col min="2" max="2" width="14.6640625" style="7" customWidth="1"/>
    <col min="3" max="3" width="17.5546875" style="7" customWidth="1"/>
    <col min="4" max="4" width="33.88671875" style="7" customWidth="1"/>
    <col min="5" max="5" width="21.33203125" style="7" customWidth="1"/>
    <col min="6" max="6" width="57.88671875" style="7" customWidth="1"/>
    <col min="7" max="16384" width="8.88671875" style="7"/>
  </cols>
  <sheetData>
    <row r="1" spans="1:6" s="6" customFormat="1" ht="8.6999999999999993" customHeight="1" x14ac:dyDescent="0.25">
      <c r="D1" s="11"/>
    </row>
    <row r="2" spans="1:6" s="6" customFormat="1" ht="14.7" customHeight="1" x14ac:dyDescent="0.25">
      <c r="A2" s="17" t="s">
        <v>19</v>
      </c>
      <c r="D2" s="12"/>
    </row>
    <row r="3" spans="1:6" s="6" customFormat="1" ht="3.75" customHeight="1" x14ac:dyDescent="0.25">
      <c r="D3" s="11"/>
    </row>
    <row r="4" spans="1:6" s="6" customFormat="1" ht="24.6" thickBot="1" x14ac:dyDescent="0.3">
      <c r="A4" s="1" t="s">
        <v>0</v>
      </c>
      <c r="B4" s="1" t="s">
        <v>1</v>
      </c>
      <c r="C4" s="1" t="s">
        <v>2</v>
      </c>
      <c r="D4" s="13" t="s">
        <v>6</v>
      </c>
      <c r="E4" s="1" t="s">
        <v>3</v>
      </c>
      <c r="F4" s="1" t="s">
        <v>5</v>
      </c>
    </row>
    <row r="5" spans="1:6" s="8" customFormat="1" ht="78.599999999999994" customHeight="1" thickBot="1" x14ac:dyDescent="0.3">
      <c r="A5" s="45" t="s">
        <v>20</v>
      </c>
      <c r="B5" s="41">
        <v>21826</v>
      </c>
      <c r="C5" s="42">
        <v>45467</v>
      </c>
      <c r="D5" s="22" t="s">
        <v>55</v>
      </c>
      <c r="E5" s="26">
        <v>65573.77</v>
      </c>
      <c r="F5" s="2" t="s">
        <v>47</v>
      </c>
    </row>
    <row r="6" spans="1:6" s="8" customFormat="1" ht="78.599999999999994" customHeight="1" thickBot="1" x14ac:dyDescent="0.3">
      <c r="A6" s="46"/>
      <c r="B6" s="41">
        <v>21827</v>
      </c>
      <c r="C6" s="42">
        <v>45467</v>
      </c>
      <c r="D6" s="22" t="s">
        <v>56</v>
      </c>
      <c r="E6" s="26">
        <v>81967.210000000006</v>
      </c>
      <c r="F6" s="2" t="s">
        <v>47</v>
      </c>
    </row>
    <row r="7" spans="1:6" s="6" customFormat="1" ht="14.7" customHeight="1" x14ac:dyDescent="0.25">
      <c r="A7" s="20" t="s">
        <v>4</v>
      </c>
      <c r="B7" s="3"/>
      <c r="C7" s="3"/>
      <c r="D7" s="14"/>
      <c r="E7" s="5">
        <f>SUM(E5:E6)</f>
        <v>147540.98000000001</v>
      </c>
      <c r="F7" s="4"/>
    </row>
    <row r="8" spans="1:6" s="8" customFormat="1" ht="78.599999999999994" customHeight="1" x14ac:dyDescent="0.25">
      <c r="A8" s="45" t="s">
        <v>21</v>
      </c>
      <c r="B8" s="9">
        <v>14841</v>
      </c>
      <c r="C8" s="10">
        <v>45419</v>
      </c>
      <c r="D8" s="22" t="s">
        <v>57</v>
      </c>
      <c r="E8" s="26">
        <v>3708.31</v>
      </c>
      <c r="F8" s="2" t="s">
        <v>7</v>
      </c>
    </row>
    <row r="9" spans="1:6" s="8" customFormat="1" ht="78.599999999999994" customHeight="1" x14ac:dyDescent="0.25">
      <c r="A9" s="47"/>
      <c r="B9" s="9">
        <v>15303</v>
      </c>
      <c r="C9" s="10">
        <v>45425</v>
      </c>
      <c r="D9" s="22" t="s">
        <v>58</v>
      </c>
      <c r="E9" s="26">
        <v>506.7</v>
      </c>
      <c r="F9" s="2" t="s">
        <v>7</v>
      </c>
    </row>
    <row r="10" spans="1:6" s="8" customFormat="1" ht="78.599999999999994" customHeight="1" x14ac:dyDescent="0.25">
      <c r="A10" s="46"/>
      <c r="B10" s="9">
        <v>19593</v>
      </c>
      <c r="C10" s="10">
        <v>45453</v>
      </c>
      <c r="D10" s="22" t="s">
        <v>59</v>
      </c>
      <c r="E10" s="26">
        <v>2726.7</v>
      </c>
      <c r="F10" s="2" t="s">
        <v>7</v>
      </c>
    </row>
    <row r="11" spans="1:6" s="6" customFormat="1" ht="14.7" customHeight="1" x14ac:dyDescent="0.25">
      <c r="A11" s="20" t="s">
        <v>4</v>
      </c>
      <c r="B11" s="3"/>
      <c r="C11" s="3"/>
      <c r="D11" s="14"/>
      <c r="E11" s="5">
        <f>SUM(E8:E10)</f>
        <v>6941.71</v>
      </c>
      <c r="F11" s="4"/>
    </row>
    <row r="12" spans="1:6" s="8" customFormat="1" ht="78.599999999999994" customHeight="1" x14ac:dyDescent="0.25">
      <c r="A12" s="2" t="s">
        <v>22</v>
      </c>
      <c r="B12" s="9">
        <v>13610</v>
      </c>
      <c r="C12" s="10">
        <v>45406</v>
      </c>
      <c r="D12" s="22" t="s">
        <v>60</v>
      </c>
      <c r="E12" s="26">
        <v>244</v>
      </c>
      <c r="F12" s="2" t="s">
        <v>7</v>
      </c>
    </row>
    <row r="13" spans="1:6" s="6" customFormat="1" ht="14.7" customHeight="1" x14ac:dyDescent="0.25">
      <c r="A13" s="20" t="s">
        <v>4</v>
      </c>
      <c r="B13" s="3"/>
      <c r="C13" s="3"/>
      <c r="D13" s="14"/>
      <c r="E13" s="5">
        <f>SUM(E12)</f>
        <v>244</v>
      </c>
      <c r="F13" s="4"/>
    </row>
    <row r="14" spans="1:6" s="8" customFormat="1" ht="78.599999999999994" customHeight="1" x14ac:dyDescent="0.25">
      <c r="A14" s="2" t="s">
        <v>23</v>
      </c>
      <c r="B14" s="9">
        <v>15210</v>
      </c>
      <c r="C14" s="10">
        <v>45422</v>
      </c>
      <c r="D14" s="22" t="s">
        <v>61</v>
      </c>
      <c r="E14" s="26">
        <v>5900</v>
      </c>
      <c r="F14" s="2" t="s">
        <v>13</v>
      </c>
    </row>
    <row r="15" spans="1:6" s="6" customFormat="1" ht="14.7" customHeight="1" x14ac:dyDescent="0.25">
      <c r="A15" s="20" t="s">
        <v>4</v>
      </c>
      <c r="B15" s="3"/>
      <c r="C15" s="3"/>
      <c r="D15" s="14"/>
      <c r="E15" s="5">
        <f>SUM(E14)</f>
        <v>5900</v>
      </c>
      <c r="F15" s="4"/>
    </row>
    <row r="16" spans="1:6" s="8" customFormat="1" ht="78.599999999999994" customHeight="1" x14ac:dyDescent="0.25">
      <c r="A16" s="29" t="s">
        <v>24</v>
      </c>
      <c r="B16" s="9">
        <v>19414</v>
      </c>
      <c r="C16" s="10">
        <v>45450</v>
      </c>
      <c r="D16" s="22" t="s">
        <v>62</v>
      </c>
      <c r="E16" s="26">
        <v>45186.32</v>
      </c>
      <c r="F16" s="2" t="s">
        <v>48</v>
      </c>
    </row>
    <row r="17" spans="1:6" s="6" customFormat="1" ht="14.7" customHeight="1" x14ac:dyDescent="0.25">
      <c r="A17" s="20" t="s">
        <v>4</v>
      </c>
      <c r="B17" s="3"/>
      <c r="C17" s="3"/>
      <c r="D17" s="14"/>
      <c r="E17" s="5">
        <f>SUM(E16:E16)</f>
        <v>45186.32</v>
      </c>
      <c r="F17" s="4"/>
    </row>
    <row r="18" spans="1:6" s="8" customFormat="1" ht="78.599999999999994" customHeight="1" x14ac:dyDescent="0.25">
      <c r="A18" s="29" t="s">
        <v>25</v>
      </c>
      <c r="B18" s="9">
        <v>16435</v>
      </c>
      <c r="C18" s="10">
        <v>45432</v>
      </c>
      <c r="D18" s="22" t="s">
        <v>63</v>
      </c>
      <c r="E18" s="26">
        <v>414.64</v>
      </c>
      <c r="F18" s="2" t="s">
        <v>7</v>
      </c>
    </row>
    <row r="19" spans="1:6" s="6" customFormat="1" ht="14.7" customHeight="1" x14ac:dyDescent="0.25">
      <c r="A19" s="20" t="s">
        <v>4</v>
      </c>
      <c r="B19" s="3"/>
      <c r="C19" s="3"/>
      <c r="D19" s="14"/>
      <c r="E19" s="5">
        <f>SUM(E18:E18)</f>
        <v>414.64</v>
      </c>
      <c r="F19" s="4"/>
    </row>
    <row r="20" spans="1:6" s="8" customFormat="1" ht="78.599999999999994" customHeight="1" x14ac:dyDescent="0.25">
      <c r="A20" s="45" t="s">
        <v>26</v>
      </c>
      <c r="B20" s="9">
        <v>14028</v>
      </c>
      <c r="C20" s="10">
        <v>45415</v>
      </c>
      <c r="D20" s="22" t="s">
        <v>64</v>
      </c>
      <c r="E20" s="26">
        <v>244</v>
      </c>
      <c r="F20" s="2" t="s">
        <v>7</v>
      </c>
    </row>
    <row r="21" spans="1:6" s="8" customFormat="1" ht="78.599999999999994" customHeight="1" x14ac:dyDescent="0.25">
      <c r="A21" s="47"/>
      <c r="B21" s="9">
        <v>19590</v>
      </c>
      <c r="C21" s="10">
        <v>45453</v>
      </c>
      <c r="D21" s="22" t="s">
        <v>65</v>
      </c>
      <c r="E21" s="26">
        <v>420.25</v>
      </c>
      <c r="F21" s="2" t="s">
        <v>7</v>
      </c>
    </row>
    <row r="22" spans="1:6" s="8" customFormat="1" ht="78.599999999999994" customHeight="1" x14ac:dyDescent="0.25">
      <c r="A22" s="46"/>
      <c r="B22" s="9">
        <v>19591</v>
      </c>
      <c r="C22" s="10">
        <v>45453</v>
      </c>
      <c r="D22" s="22" t="s">
        <v>65</v>
      </c>
      <c r="E22" s="26">
        <v>2</v>
      </c>
      <c r="F22" s="2" t="s">
        <v>7</v>
      </c>
    </row>
    <row r="23" spans="1:6" s="6" customFormat="1" ht="14.7" customHeight="1" x14ac:dyDescent="0.25">
      <c r="A23" s="20" t="s">
        <v>4</v>
      </c>
      <c r="B23" s="3"/>
      <c r="C23" s="3"/>
      <c r="D23" s="14"/>
      <c r="E23" s="5">
        <f>SUM(E20:E22)</f>
        <v>666.25</v>
      </c>
      <c r="F23" s="4"/>
    </row>
    <row r="24" spans="1:6" s="8" customFormat="1" ht="78.599999999999994" customHeight="1" x14ac:dyDescent="0.25">
      <c r="A24" s="29" t="s">
        <v>27</v>
      </c>
      <c r="B24" s="9">
        <v>21008</v>
      </c>
      <c r="C24" s="10">
        <v>45463</v>
      </c>
      <c r="D24" s="22" t="s">
        <v>66</v>
      </c>
      <c r="E24" s="26">
        <v>7063.8</v>
      </c>
      <c r="F24" s="2" t="s">
        <v>7</v>
      </c>
    </row>
    <row r="25" spans="1:6" s="6" customFormat="1" ht="14.7" customHeight="1" x14ac:dyDescent="0.25">
      <c r="A25" s="20" t="s">
        <v>4</v>
      </c>
      <c r="B25" s="3"/>
      <c r="C25" s="3"/>
      <c r="D25" s="14"/>
      <c r="E25" s="5">
        <f>SUM(E24:E24)</f>
        <v>7063.8</v>
      </c>
      <c r="F25" s="4"/>
    </row>
    <row r="26" spans="1:6" s="8" customFormat="1" ht="78.599999999999994" customHeight="1" x14ac:dyDescent="0.25">
      <c r="A26" s="45" t="s">
        <v>28</v>
      </c>
      <c r="B26" s="9">
        <v>10833</v>
      </c>
      <c r="C26" s="10">
        <v>45384</v>
      </c>
      <c r="D26" s="22" t="s">
        <v>67</v>
      </c>
      <c r="E26" s="26">
        <v>171011.19</v>
      </c>
      <c r="F26" s="2" t="s">
        <v>12</v>
      </c>
    </row>
    <row r="27" spans="1:6" s="8" customFormat="1" ht="78.599999999999994" customHeight="1" x14ac:dyDescent="0.25">
      <c r="A27" s="47"/>
      <c r="B27" s="32">
        <v>12702</v>
      </c>
      <c r="C27" s="33">
        <v>45404</v>
      </c>
      <c r="D27" s="34" t="s">
        <v>68</v>
      </c>
      <c r="E27" s="36">
        <v>192004.08</v>
      </c>
      <c r="F27" s="2" t="s">
        <v>12</v>
      </c>
    </row>
    <row r="28" spans="1:6" s="8" customFormat="1" ht="78.599999999999994" customHeight="1" x14ac:dyDescent="0.25">
      <c r="A28" s="47"/>
      <c r="B28" s="32">
        <v>10834</v>
      </c>
      <c r="C28" s="33">
        <v>45384</v>
      </c>
      <c r="D28" s="34" t="s">
        <v>67</v>
      </c>
      <c r="E28" s="36">
        <v>110978.75</v>
      </c>
      <c r="F28" s="35" t="s">
        <v>8</v>
      </c>
    </row>
    <row r="29" spans="1:6" s="8" customFormat="1" ht="78.599999999999994" customHeight="1" x14ac:dyDescent="0.25">
      <c r="A29" s="46"/>
      <c r="B29" s="32">
        <v>12703</v>
      </c>
      <c r="C29" s="33">
        <v>45404</v>
      </c>
      <c r="D29" s="34" t="s">
        <v>68</v>
      </c>
      <c r="E29" s="36">
        <v>266888.53999999998</v>
      </c>
      <c r="F29" s="35" t="s">
        <v>8</v>
      </c>
    </row>
    <row r="30" spans="1:6" s="6" customFormat="1" ht="14.7" customHeight="1" x14ac:dyDescent="0.25">
      <c r="A30" s="20" t="s">
        <v>4</v>
      </c>
      <c r="B30" s="3"/>
      <c r="C30" s="3"/>
      <c r="D30" s="14"/>
      <c r="E30" s="5">
        <f>SUM(E26:E29)</f>
        <v>740882.56</v>
      </c>
      <c r="F30" s="4"/>
    </row>
    <row r="31" spans="1:6" s="8" customFormat="1" ht="28.5" customHeight="1" x14ac:dyDescent="0.25">
      <c r="A31" s="2" t="s">
        <v>17</v>
      </c>
      <c r="B31" s="9">
        <v>20212</v>
      </c>
      <c r="C31" s="10">
        <v>45460</v>
      </c>
      <c r="D31" s="22" t="s">
        <v>69</v>
      </c>
      <c r="E31" s="26">
        <v>11381.28</v>
      </c>
      <c r="F31" s="19" t="s">
        <v>8</v>
      </c>
    </row>
    <row r="32" spans="1:6" s="6" customFormat="1" ht="14.7" customHeight="1" x14ac:dyDescent="0.25">
      <c r="A32" s="20" t="s">
        <v>4</v>
      </c>
      <c r="B32" s="3"/>
      <c r="C32" s="3"/>
      <c r="D32" s="25"/>
      <c r="E32" s="5">
        <f>SUM(E31)</f>
        <v>11381.28</v>
      </c>
      <c r="F32" s="4"/>
    </row>
    <row r="33" spans="1:6" s="8" customFormat="1" ht="28.5" customHeight="1" x14ac:dyDescent="0.25">
      <c r="A33" s="2" t="s">
        <v>29</v>
      </c>
      <c r="B33" s="9">
        <v>16438</v>
      </c>
      <c r="C33" s="10">
        <v>45432</v>
      </c>
      <c r="D33" s="22" t="s">
        <v>70</v>
      </c>
      <c r="E33" s="26">
        <v>244</v>
      </c>
      <c r="F33" s="19" t="s">
        <v>7</v>
      </c>
    </row>
    <row r="34" spans="1:6" s="6" customFormat="1" ht="14.7" customHeight="1" x14ac:dyDescent="0.25">
      <c r="A34" s="20" t="s">
        <v>4</v>
      </c>
      <c r="B34" s="3"/>
      <c r="C34" s="3"/>
      <c r="D34" s="25"/>
      <c r="E34" s="5">
        <f>SUM(E33)</f>
        <v>244</v>
      </c>
      <c r="F34" s="4"/>
    </row>
    <row r="35" spans="1:6" s="8" customFormat="1" ht="28.5" customHeight="1" x14ac:dyDescent="0.25">
      <c r="A35" s="2" t="s">
        <v>30</v>
      </c>
      <c r="B35" s="9">
        <v>16384</v>
      </c>
      <c r="C35" s="10">
        <v>45429</v>
      </c>
      <c r="D35" s="22" t="s">
        <v>71</v>
      </c>
      <c r="E35" s="26">
        <v>33260.86</v>
      </c>
      <c r="F35" s="19" t="s">
        <v>49</v>
      </c>
    </row>
    <row r="36" spans="1:6" s="6" customFormat="1" ht="14.7" customHeight="1" x14ac:dyDescent="0.25">
      <c r="A36" s="20" t="s">
        <v>4</v>
      </c>
      <c r="B36" s="3"/>
      <c r="C36" s="3"/>
      <c r="D36" s="25"/>
      <c r="E36" s="5">
        <f>SUM(E35)</f>
        <v>33260.86</v>
      </c>
      <c r="F36" s="4"/>
    </row>
    <row r="37" spans="1:6" s="8" customFormat="1" ht="28.5" customHeight="1" x14ac:dyDescent="0.25">
      <c r="A37" s="45" t="s">
        <v>31</v>
      </c>
      <c r="B37" s="9">
        <v>15076</v>
      </c>
      <c r="C37" s="10">
        <v>45421</v>
      </c>
      <c r="D37" s="22" t="s">
        <v>72</v>
      </c>
      <c r="E37" s="26">
        <v>246413.01</v>
      </c>
      <c r="F37" s="19" t="s">
        <v>12</v>
      </c>
    </row>
    <row r="38" spans="1:6" s="8" customFormat="1" ht="28.5" customHeight="1" x14ac:dyDescent="0.25">
      <c r="A38" s="46"/>
      <c r="B38" s="9">
        <v>15077</v>
      </c>
      <c r="C38" s="10">
        <v>45421</v>
      </c>
      <c r="D38" s="22" t="s">
        <v>72</v>
      </c>
      <c r="E38" s="26">
        <v>167051.07</v>
      </c>
      <c r="F38" s="19" t="s">
        <v>8</v>
      </c>
    </row>
    <row r="39" spans="1:6" s="6" customFormat="1" ht="14.7" customHeight="1" x14ac:dyDescent="0.25">
      <c r="A39" s="20" t="s">
        <v>4</v>
      </c>
      <c r="B39" s="3"/>
      <c r="C39" s="3"/>
      <c r="D39" s="25"/>
      <c r="E39" s="5">
        <f>SUM(E37:E38)</f>
        <v>413464.08</v>
      </c>
      <c r="F39" s="4"/>
    </row>
    <row r="40" spans="1:6" s="8" customFormat="1" ht="36" x14ac:dyDescent="0.25">
      <c r="A40" s="2" t="s">
        <v>32</v>
      </c>
      <c r="B40" s="9">
        <v>11303</v>
      </c>
      <c r="C40" s="10">
        <v>45391</v>
      </c>
      <c r="D40" s="22" t="s">
        <v>73</v>
      </c>
      <c r="E40" s="26">
        <v>35026.199999999997</v>
      </c>
      <c r="F40" s="19" t="s">
        <v>49</v>
      </c>
    </row>
    <row r="41" spans="1:6" s="6" customFormat="1" ht="14.7" customHeight="1" x14ac:dyDescent="0.25">
      <c r="A41" s="20" t="s">
        <v>4</v>
      </c>
      <c r="B41" s="3"/>
      <c r="C41" s="3"/>
      <c r="D41" s="25"/>
      <c r="E41" s="5">
        <f>SUM(E40)</f>
        <v>35026.199999999997</v>
      </c>
      <c r="F41" s="4"/>
    </row>
    <row r="42" spans="1:6" s="8" customFormat="1" ht="28.5" customHeight="1" x14ac:dyDescent="0.25">
      <c r="A42" s="2" t="s">
        <v>33</v>
      </c>
      <c r="B42" s="9">
        <v>14842</v>
      </c>
      <c r="C42" s="10">
        <v>45419</v>
      </c>
      <c r="D42" s="22" t="s">
        <v>74</v>
      </c>
      <c r="E42" s="26">
        <v>17722.939999999999</v>
      </c>
      <c r="F42" s="19" t="s">
        <v>49</v>
      </c>
    </row>
    <row r="43" spans="1:6" s="6" customFormat="1" ht="14.7" customHeight="1" x14ac:dyDescent="0.25">
      <c r="A43" s="20" t="s">
        <v>4</v>
      </c>
      <c r="B43" s="3"/>
      <c r="C43" s="3"/>
      <c r="D43" s="25"/>
      <c r="E43" s="5">
        <f>SUM(E42)</f>
        <v>17722.939999999999</v>
      </c>
      <c r="F43" s="4"/>
    </row>
    <row r="44" spans="1:6" s="8" customFormat="1" ht="28.5" customHeight="1" x14ac:dyDescent="0.25">
      <c r="A44" s="2" t="s">
        <v>18</v>
      </c>
      <c r="B44" s="9">
        <v>20211</v>
      </c>
      <c r="C44" s="10">
        <v>45460</v>
      </c>
      <c r="D44" s="22" t="s">
        <v>69</v>
      </c>
      <c r="E44" s="26">
        <v>232168.07</v>
      </c>
      <c r="F44" s="19" t="s">
        <v>8</v>
      </c>
    </row>
    <row r="45" spans="1:6" s="6" customFormat="1" ht="14.7" customHeight="1" x14ac:dyDescent="0.25">
      <c r="A45" s="20" t="s">
        <v>4</v>
      </c>
      <c r="B45" s="3"/>
      <c r="C45" s="3"/>
      <c r="D45" s="25"/>
      <c r="E45" s="5">
        <f>SUM(E44)</f>
        <v>232168.07</v>
      </c>
      <c r="F45" s="4"/>
    </row>
    <row r="46" spans="1:6" s="8" customFormat="1" ht="24.6" customHeight="1" x14ac:dyDescent="0.25">
      <c r="A46" s="2" t="s">
        <v>34</v>
      </c>
      <c r="B46" s="9">
        <v>14029</v>
      </c>
      <c r="C46" s="10">
        <v>45415</v>
      </c>
      <c r="D46" s="22" t="s">
        <v>64</v>
      </c>
      <c r="E46" s="26">
        <v>244</v>
      </c>
      <c r="F46" s="19" t="s">
        <v>7</v>
      </c>
    </row>
    <row r="47" spans="1:6" s="6" customFormat="1" ht="14.7" customHeight="1" x14ac:dyDescent="0.25">
      <c r="A47" s="20" t="s">
        <v>4</v>
      </c>
      <c r="B47" s="3"/>
      <c r="C47" s="3"/>
      <c r="D47" s="25"/>
      <c r="E47" s="5">
        <f>SUM(E46)</f>
        <v>244</v>
      </c>
      <c r="F47" s="4"/>
    </row>
    <row r="48" spans="1:6" s="8" customFormat="1" ht="36" x14ac:dyDescent="0.25">
      <c r="A48" s="50" t="s">
        <v>14</v>
      </c>
      <c r="B48" s="31" t="s">
        <v>50</v>
      </c>
      <c r="C48" s="10">
        <v>45400</v>
      </c>
      <c r="D48" s="23" t="s">
        <v>75</v>
      </c>
      <c r="E48" s="26">
        <v>103188.25</v>
      </c>
      <c r="F48" s="45" t="s">
        <v>12</v>
      </c>
    </row>
    <row r="49" spans="1:6" s="8" customFormat="1" ht="36" x14ac:dyDescent="0.25">
      <c r="A49" s="51"/>
      <c r="B49" s="31">
        <v>20840</v>
      </c>
      <c r="C49" s="10">
        <v>45462</v>
      </c>
      <c r="D49" s="23" t="s">
        <v>76</v>
      </c>
      <c r="E49" s="26">
        <v>80089.09</v>
      </c>
      <c r="F49" s="47"/>
    </row>
    <row r="50" spans="1:6" s="8" customFormat="1" ht="36" x14ac:dyDescent="0.25">
      <c r="A50" s="51"/>
      <c r="B50" s="31">
        <v>20841</v>
      </c>
      <c r="C50" s="10">
        <v>45462</v>
      </c>
      <c r="D50" s="23" t="s">
        <v>76</v>
      </c>
      <c r="E50" s="43">
        <v>86665.2</v>
      </c>
      <c r="F50" s="47"/>
    </row>
    <row r="51" spans="1:6" s="8" customFormat="1" ht="36" x14ac:dyDescent="0.25">
      <c r="A51" s="51"/>
      <c r="B51" s="31">
        <v>20842</v>
      </c>
      <c r="C51" s="10">
        <v>45462</v>
      </c>
      <c r="D51" s="23" t="s">
        <v>76</v>
      </c>
      <c r="E51" s="26">
        <v>184888.67</v>
      </c>
      <c r="F51" s="47"/>
    </row>
    <row r="52" spans="1:6" s="8" customFormat="1" ht="36" x14ac:dyDescent="0.25">
      <c r="A52" s="51"/>
      <c r="B52" s="31">
        <v>20843</v>
      </c>
      <c r="C52" s="10">
        <v>45462</v>
      </c>
      <c r="D52" s="23" t="s">
        <v>76</v>
      </c>
      <c r="E52" s="26">
        <v>429759.1</v>
      </c>
      <c r="F52" s="47"/>
    </row>
    <row r="53" spans="1:6" s="8" customFormat="1" ht="36" x14ac:dyDescent="0.25">
      <c r="A53" s="51"/>
      <c r="B53" s="31">
        <v>20844</v>
      </c>
      <c r="C53" s="10">
        <v>45462</v>
      </c>
      <c r="D53" s="23" t="s">
        <v>76</v>
      </c>
      <c r="E53" s="26">
        <v>341069.45</v>
      </c>
      <c r="F53" s="47"/>
    </row>
    <row r="54" spans="1:6" s="8" customFormat="1" ht="36" x14ac:dyDescent="0.25">
      <c r="A54" s="51"/>
      <c r="B54" s="31">
        <v>20845</v>
      </c>
      <c r="C54" s="10">
        <v>45462</v>
      </c>
      <c r="D54" s="23" t="s">
        <v>76</v>
      </c>
      <c r="E54" s="26">
        <v>30460</v>
      </c>
      <c r="F54" s="47"/>
    </row>
    <row r="55" spans="1:6" s="8" customFormat="1" ht="36" x14ac:dyDescent="0.25">
      <c r="A55" s="51"/>
      <c r="B55" s="31">
        <v>20846</v>
      </c>
      <c r="C55" s="10">
        <v>45462</v>
      </c>
      <c r="D55" s="23" t="s">
        <v>76</v>
      </c>
      <c r="E55" s="26">
        <v>74731.039999999994</v>
      </c>
      <c r="F55" s="47"/>
    </row>
    <row r="56" spans="1:6" s="8" customFormat="1" ht="36" x14ac:dyDescent="0.25">
      <c r="A56" s="51"/>
      <c r="B56" s="31">
        <v>20847</v>
      </c>
      <c r="C56" s="10">
        <v>45462</v>
      </c>
      <c r="D56" s="23" t="s">
        <v>76</v>
      </c>
      <c r="E56" s="26">
        <v>459272.16</v>
      </c>
      <c r="F56" s="47"/>
    </row>
    <row r="57" spans="1:6" s="8" customFormat="1" ht="36" x14ac:dyDescent="0.25">
      <c r="A57" s="51"/>
      <c r="B57" s="31">
        <v>20848</v>
      </c>
      <c r="C57" s="10">
        <v>45462</v>
      </c>
      <c r="D57" s="23" t="s">
        <v>76</v>
      </c>
      <c r="E57" s="26">
        <v>655244.98</v>
      </c>
      <c r="F57" s="47"/>
    </row>
    <row r="58" spans="1:6" s="8" customFormat="1" ht="36" x14ac:dyDescent="0.25">
      <c r="A58" s="51"/>
      <c r="B58" s="31">
        <v>20849</v>
      </c>
      <c r="C58" s="10">
        <v>45462</v>
      </c>
      <c r="D58" s="23" t="s">
        <v>76</v>
      </c>
      <c r="E58" s="26">
        <v>45400</v>
      </c>
      <c r="F58" s="47"/>
    </row>
    <row r="59" spans="1:6" s="8" customFormat="1" ht="36" x14ac:dyDescent="0.25">
      <c r="A59" s="51"/>
      <c r="B59" s="31">
        <v>20850</v>
      </c>
      <c r="C59" s="10">
        <v>45462</v>
      </c>
      <c r="D59" s="23" t="s">
        <v>76</v>
      </c>
      <c r="E59" s="26">
        <v>342221.78</v>
      </c>
      <c r="F59" s="47"/>
    </row>
    <row r="60" spans="1:6" s="8" customFormat="1" ht="36" x14ac:dyDescent="0.25">
      <c r="A60" s="51"/>
      <c r="B60" s="31">
        <v>20851</v>
      </c>
      <c r="C60" s="10">
        <v>45462</v>
      </c>
      <c r="D60" s="23" t="s">
        <v>76</v>
      </c>
      <c r="E60" s="26">
        <v>309407.11</v>
      </c>
      <c r="F60" s="47"/>
    </row>
    <row r="61" spans="1:6" s="8" customFormat="1" ht="36" x14ac:dyDescent="0.25">
      <c r="A61" s="51"/>
      <c r="B61" s="31">
        <v>20852</v>
      </c>
      <c r="C61" s="10">
        <v>45462</v>
      </c>
      <c r="D61" s="23" t="s">
        <v>76</v>
      </c>
      <c r="E61" s="26">
        <v>18400</v>
      </c>
      <c r="F61" s="47"/>
    </row>
    <row r="62" spans="1:6" s="8" customFormat="1" ht="36" x14ac:dyDescent="0.25">
      <c r="A62" s="51"/>
      <c r="B62" s="31">
        <v>20853</v>
      </c>
      <c r="C62" s="10">
        <v>45462</v>
      </c>
      <c r="D62" s="23" t="s">
        <v>76</v>
      </c>
      <c r="E62" s="26">
        <v>25200</v>
      </c>
      <c r="F62" s="47"/>
    </row>
    <row r="63" spans="1:6" s="6" customFormat="1" ht="36" x14ac:dyDescent="0.25">
      <c r="A63" s="51"/>
      <c r="B63" s="31">
        <v>20854</v>
      </c>
      <c r="C63" s="10">
        <v>45462</v>
      </c>
      <c r="D63" s="23" t="s">
        <v>76</v>
      </c>
      <c r="E63" s="26">
        <v>429215.91</v>
      </c>
      <c r="F63" s="47"/>
    </row>
    <row r="64" spans="1:6" s="6" customFormat="1" ht="36" x14ac:dyDescent="0.25">
      <c r="A64" s="51"/>
      <c r="B64" s="31">
        <v>20855</v>
      </c>
      <c r="C64" s="10">
        <v>45462</v>
      </c>
      <c r="D64" s="23" t="s">
        <v>76</v>
      </c>
      <c r="E64" s="26">
        <v>21120</v>
      </c>
      <c r="F64" s="47"/>
    </row>
    <row r="65" spans="1:6" s="6" customFormat="1" ht="36" x14ac:dyDescent="0.25">
      <c r="A65" s="51"/>
      <c r="B65" s="31">
        <v>20856</v>
      </c>
      <c r="C65" s="10">
        <v>45462</v>
      </c>
      <c r="D65" s="23" t="s">
        <v>76</v>
      </c>
      <c r="E65" s="26">
        <v>11712</v>
      </c>
      <c r="F65" s="47"/>
    </row>
    <row r="66" spans="1:6" s="6" customFormat="1" ht="36" x14ac:dyDescent="0.25">
      <c r="A66" s="51"/>
      <c r="B66" s="31">
        <v>20857</v>
      </c>
      <c r="C66" s="30">
        <v>45462</v>
      </c>
      <c r="D66" s="23" t="s">
        <v>76</v>
      </c>
      <c r="E66" s="26">
        <v>39443.08</v>
      </c>
      <c r="F66" s="47"/>
    </row>
    <row r="67" spans="1:6" s="6" customFormat="1" ht="36" x14ac:dyDescent="0.25">
      <c r="A67" s="51"/>
      <c r="B67" s="31">
        <v>20858</v>
      </c>
      <c r="C67" s="30">
        <v>45462</v>
      </c>
      <c r="D67" s="23" t="s">
        <v>76</v>
      </c>
      <c r="E67" s="26">
        <v>29151.27</v>
      </c>
      <c r="F67" s="46"/>
    </row>
    <row r="68" spans="1:6" s="6" customFormat="1" ht="36" x14ac:dyDescent="0.25">
      <c r="A68" s="51"/>
      <c r="B68" s="37" t="s">
        <v>53</v>
      </c>
      <c r="C68" s="30">
        <v>45446</v>
      </c>
      <c r="D68" s="23" t="s">
        <v>85</v>
      </c>
      <c r="E68" s="26">
        <v>218583.52</v>
      </c>
      <c r="F68" s="45" t="s">
        <v>8</v>
      </c>
    </row>
    <row r="69" spans="1:6" s="6" customFormat="1" ht="36" x14ac:dyDescent="0.25">
      <c r="A69" s="51"/>
      <c r="B69" s="37" t="s">
        <v>54</v>
      </c>
      <c r="C69" s="30">
        <v>45462</v>
      </c>
      <c r="D69" s="23" t="s">
        <v>76</v>
      </c>
      <c r="E69" s="26">
        <v>119670</v>
      </c>
      <c r="F69" s="46"/>
    </row>
    <row r="70" spans="1:6" s="6" customFormat="1" ht="14.7" customHeight="1" x14ac:dyDescent="0.25">
      <c r="A70" s="21" t="s">
        <v>4</v>
      </c>
      <c r="B70" s="21"/>
      <c r="C70" s="21"/>
      <c r="D70" s="14"/>
      <c r="E70" s="5">
        <f>SUM(E48:E69)</f>
        <v>4054892.61</v>
      </c>
      <c r="F70" s="4"/>
    </row>
    <row r="71" spans="1:6" s="6" customFormat="1" ht="57" customHeight="1" x14ac:dyDescent="0.25">
      <c r="A71" s="27" t="s">
        <v>35</v>
      </c>
      <c r="B71" s="9">
        <v>19308</v>
      </c>
      <c r="C71" s="10">
        <v>45449</v>
      </c>
      <c r="D71" s="23" t="s">
        <v>87</v>
      </c>
      <c r="E71" s="26">
        <v>497.56</v>
      </c>
      <c r="F71" s="2" t="s">
        <v>7</v>
      </c>
    </row>
    <row r="72" spans="1:6" s="6" customFormat="1" ht="14.7" customHeight="1" x14ac:dyDescent="0.25">
      <c r="A72" s="3" t="s">
        <v>4</v>
      </c>
      <c r="B72" s="4"/>
      <c r="C72" s="4"/>
      <c r="D72" s="14"/>
      <c r="E72" s="5">
        <f>SUM(E71)</f>
        <v>497.56</v>
      </c>
      <c r="F72" s="4"/>
    </row>
    <row r="73" spans="1:6" s="6" customFormat="1" ht="57" customHeight="1" x14ac:dyDescent="0.25">
      <c r="A73" s="27" t="s">
        <v>36</v>
      </c>
      <c r="B73" s="9">
        <v>14939</v>
      </c>
      <c r="C73" s="10">
        <v>45420</v>
      </c>
      <c r="D73" s="24" t="s">
        <v>82</v>
      </c>
      <c r="E73" s="26">
        <v>122</v>
      </c>
      <c r="F73" s="2" t="s">
        <v>7</v>
      </c>
    </row>
    <row r="74" spans="1:6" s="6" customFormat="1" ht="14.7" customHeight="1" x14ac:dyDescent="0.25">
      <c r="A74" s="3" t="s">
        <v>4</v>
      </c>
      <c r="B74" s="4"/>
      <c r="C74" s="4"/>
      <c r="D74" s="14"/>
      <c r="E74" s="5">
        <f>SUM(E73)</f>
        <v>122</v>
      </c>
      <c r="F74" s="4"/>
    </row>
    <row r="75" spans="1:6" s="6" customFormat="1" ht="60" x14ac:dyDescent="0.25">
      <c r="A75" s="27" t="s">
        <v>37</v>
      </c>
      <c r="B75" s="9">
        <v>21010</v>
      </c>
      <c r="C75" s="10">
        <v>45463</v>
      </c>
      <c r="D75" s="24" t="s">
        <v>90</v>
      </c>
      <c r="E75" s="40">
        <v>5000</v>
      </c>
      <c r="F75" s="2" t="s">
        <v>13</v>
      </c>
    </row>
    <row r="76" spans="1:6" s="6" customFormat="1" ht="14.7" customHeight="1" x14ac:dyDescent="0.25">
      <c r="A76" s="39" t="s">
        <v>4</v>
      </c>
      <c r="B76" s="4"/>
      <c r="C76" s="4"/>
      <c r="D76" s="14"/>
      <c r="E76" s="5">
        <f>SUM(E75)</f>
        <v>5000</v>
      </c>
      <c r="F76" s="4"/>
    </row>
    <row r="77" spans="1:6" s="6" customFormat="1" ht="57" customHeight="1" x14ac:dyDescent="0.25">
      <c r="A77" s="27" t="s">
        <v>15</v>
      </c>
      <c r="B77" s="9">
        <v>11571</v>
      </c>
      <c r="C77" s="10">
        <v>45393</v>
      </c>
      <c r="D77" s="24" t="s">
        <v>77</v>
      </c>
      <c r="E77" s="26">
        <v>1065.9000000000001</v>
      </c>
      <c r="F77" s="2" t="s">
        <v>51</v>
      </c>
    </row>
    <row r="78" spans="1:6" s="6" customFormat="1" ht="14.7" customHeight="1" x14ac:dyDescent="0.25">
      <c r="A78" s="3" t="s">
        <v>4</v>
      </c>
      <c r="B78" s="4"/>
      <c r="C78" s="4"/>
      <c r="D78" s="14"/>
      <c r="E78" s="5">
        <f>SUM(E77)</f>
        <v>1065.9000000000001</v>
      </c>
      <c r="F78" s="4"/>
    </row>
    <row r="79" spans="1:6" s="6" customFormat="1" ht="50.4" customHeight="1" x14ac:dyDescent="0.25">
      <c r="A79" s="27" t="s">
        <v>38</v>
      </c>
      <c r="B79" s="9">
        <v>20213</v>
      </c>
      <c r="C79" s="10">
        <v>45460</v>
      </c>
      <c r="D79" s="24" t="s">
        <v>69</v>
      </c>
      <c r="E79" s="40">
        <v>11381.28</v>
      </c>
      <c r="F79" s="2" t="s">
        <v>8</v>
      </c>
    </row>
    <row r="80" spans="1:6" s="6" customFormat="1" x14ac:dyDescent="0.25">
      <c r="A80" s="39" t="s">
        <v>4</v>
      </c>
      <c r="B80" s="4"/>
      <c r="C80" s="4"/>
      <c r="D80" s="14"/>
      <c r="E80" s="5">
        <f>SUM(E79)</f>
        <v>11381.28</v>
      </c>
      <c r="F80" s="4"/>
    </row>
    <row r="81" spans="1:6" s="6" customFormat="1" ht="57" customHeight="1" x14ac:dyDescent="0.25">
      <c r="A81" s="27" t="s">
        <v>39</v>
      </c>
      <c r="B81" s="9">
        <v>15528</v>
      </c>
      <c r="C81" s="10">
        <v>45427</v>
      </c>
      <c r="D81" s="24" t="s">
        <v>83</v>
      </c>
      <c r="E81" s="26">
        <v>67999.990000000005</v>
      </c>
      <c r="F81" s="2" t="s">
        <v>51</v>
      </c>
    </row>
    <row r="82" spans="1:6" s="6" customFormat="1" ht="14.7" customHeight="1" x14ac:dyDescent="0.25">
      <c r="A82" s="3" t="s">
        <v>4</v>
      </c>
      <c r="B82" s="4"/>
      <c r="C82" s="4"/>
      <c r="D82" s="14"/>
      <c r="E82" s="5">
        <f>SUM(E81)</f>
        <v>67999.990000000005</v>
      </c>
      <c r="F82" s="4"/>
    </row>
    <row r="83" spans="1:6" s="6" customFormat="1" ht="57" customHeight="1" x14ac:dyDescent="0.25">
      <c r="A83" s="48" t="s">
        <v>40</v>
      </c>
      <c r="B83" s="9">
        <v>14938</v>
      </c>
      <c r="C83" s="10">
        <v>45420</v>
      </c>
      <c r="D83" s="24" t="s">
        <v>81</v>
      </c>
      <c r="E83" s="26">
        <v>3090.26</v>
      </c>
      <c r="F83" s="2" t="s">
        <v>52</v>
      </c>
    </row>
    <row r="84" spans="1:6" s="6" customFormat="1" ht="57" customHeight="1" x14ac:dyDescent="0.25">
      <c r="A84" s="49"/>
      <c r="B84" s="9">
        <v>20862</v>
      </c>
      <c r="C84" s="10">
        <v>45462</v>
      </c>
      <c r="D84" s="24" t="s">
        <v>89</v>
      </c>
      <c r="E84" s="26">
        <v>2272.25</v>
      </c>
      <c r="F84" s="2" t="s">
        <v>52</v>
      </c>
    </row>
    <row r="85" spans="1:6" s="6" customFormat="1" ht="14.7" customHeight="1" x14ac:dyDescent="0.25">
      <c r="A85" s="3" t="s">
        <v>4</v>
      </c>
      <c r="B85" s="4"/>
      <c r="C85" s="4"/>
      <c r="D85" s="14"/>
      <c r="E85" s="5">
        <f>SUM(E83:E84)</f>
        <v>5362.51</v>
      </c>
      <c r="F85" s="4"/>
    </row>
    <row r="86" spans="1:6" s="6" customFormat="1" ht="57" customHeight="1" x14ac:dyDescent="0.25">
      <c r="A86" s="27" t="s">
        <v>41</v>
      </c>
      <c r="B86" s="9">
        <v>11304</v>
      </c>
      <c r="C86" s="10">
        <v>45391</v>
      </c>
      <c r="D86" s="24" t="s">
        <v>73</v>
      </c>
      <c r="E86" s="26">
        <v>13395.6</v>
      </c>
      <c r="F86" s="2" t="s">
        <v>51</v>
      </c>
    </row>
    <row r="87" spans="1:6" s="6" customFormat="1" ht="14.7" customHeight="1" x14ac:dyDescent="0.25">
      <c r="A87" s="3" t="s">
        <v>4</v>
      </c>
      <c r="B87" s="4"/>
      <c r="C87" s="4"/>
      <c r="D87" s="14"/>
      <c r="E87" s="5">
        <f>SUM(E86)</f>
        <v>13395.6</v>
      </c>
      <c r="F87" s="4"/>
    </row>
    <row r="88" spans="1:6" s="6" customFormat="1" ht="57" customHeight="1" x14ac:dyDescent="0.25">
      <c r="A88" s="27" t="s">
        <v>42</v>
      </c>
      <c r="B88" s="9">
        <v>15535</v>
      </c>
      <c r="C88" s="10">
        <v>45427</v>
      </c>
      <c r="D88" s="24" t="s">
        <v>84</v>
      </c>
      <c r="E88" s="26">
        <v>122</v>
      </c>
      <c r="F88" s="2" t="s">
        <v>52</v>
      </c>
    </row>
    <row r="89" spans="1:6" s="6" customFormat="1" ht="14.7" customHeight="1" thickBot="1" x14ac:dyDescent="0.3">
      <c r="A89" s="3" t="s">
        <v>4</v>
      </c>
      <c r="B89" s="4"/>
      <c r="C89" s="4"/>
      <c r="D89" s="14"/>
      <c r="E89" s="5">
        <f>SUM(E88)</f>
        <v>122</v>
      </c>
      <c r="F89" s="4"/>
    </row>
    <row r="90" spans="1:6" s="8" customFormat="1" ht="72.599999999999994" customHeight="1" x14ac:dyDescent="0.25">
      <c r="A90" s="38" t="s">
        <v>10</v>
      </c>
      <c r="B90" s="9">
        <v>22108</v>
      </c>
      <c r="C90" s="10">
        <v>45469</v>
      </c>
      <c r="D90" s="24" t="s">
        <v>91</v>
      </c>
      <c r="E90" s="26">
        <v>7612.8</v>
      </c>
      <c r="F90" s="2" t="s">
        <v>7</v>
      </c>
    </row>
    <row r="91" spans="1:6" s="8" customFormat="1" ht="18.75" customHeight="1" thickBot="1" x14ac:dyDescent="0.3">
      <c r="A91" s="3" t="s">
        <v>4</v>
      </c>
      <c r="B91" s="4"/>
      <c r="C91" s="4"/>
      <c r="D91" s="14"/>
      <c r="E91" s="5">
        <f>SUM(E90:E90)</f>
        <v>7612.8</v>
      </c>
      <c r="F91" s="4"/>
    </row>
    <row r="92" spans="1:6" s="8" customFormat="1" ht="63" customHeight="1" thickBot="1" x14ac:dyDescent="0.3">
      <c r="A92" s="18" t="s">
        <v>16</v>
      </c>
      <c r="B92" s="9">
        <v>11985</v>
      </c>
      <c r="C92" s="10">
        <v>45399</v>
      </c>
      <c r="D92" s="24" t="s">
        <v>78</v>
      </c>
      <c r="E92" s="26">
        <v>10000</v>
      </c>
      <c r="F92" s="2" t="s">
        <v>13</v>
      </c>
    </row>
    <row r="93" spans="1:6" s="8" customFormat="1" ht="18.75" customHeight="1" thickBot="1" x14ac:dyDescent="0.3">
      <c r="A93" s="3" t="s">
        <v>4</v>
      </c>
      <c r="B93" s="4"/>
      <c r="C93" s="4"/>
      <c r="D93" s="14"/>
      <c r="E93" s="5">
        <f>SUM(E92:E92)</f>
        <v>10000</v>
      </c>
      <c r="F93" s="4"/>
    </row>
    <row r="94" spans="1:6" s="8" customFormat="1" ht="63" customHeight="1" x14ac:dyDescent="0.25">
      <c r="A94" s="28" t="s">
        <v>9</v>
      </c>
      <c r="B94" s="9">
        <v>22109</v>
      </c>
      <c r="C94" s="10">
        <v>45469</v>
      </c>
      <c r="D94" s="24" t="s">
        <v>91</v>
      </c>
      <c r="E94" s="26">
        <v>7612.8</v>
      </c>
      <c r="F94" s="2" t="s">
        <v>7</v>
      </c>
    </row>
    <row r="95" spans="1:6" s="8" customFormat="1" ht="18.75" customHeight="1" thickBot="1" x14ac:dyDescent="0.3">
      <c r="A95" s="3" t="s">
        <v>4</v>
      </c>
      <c r="B95" s="4"/>
      <c r="C95" s="4"/>
      <c r="D95" s="14"/>
      <c r="E95" s="5">
        <f>SUM(E94:E94)</f>
        <v>7612.8</v>
      </c>
      <c r="F95" s="4"/>
    </row>
    <row r="96" spans="1:6" s="8" customFormat="1" ht="63" customHeight="1" thickBot="1" x14ac:dyDescent="0.3">
      <c r="A96" s="18" t="s">
        <v>43</v>
      </c>
      <c r="B96" s="9">
        <v>14027</v>
      </c>
      <c r="C96" s="10">
        <v>45415</v>
      </c>
      <c r="D96" s="24" t="s">
        <v>80</v>
      </c>
      <c r="E96" s="26">
        <v>12200</v>
      </c>
      <c r="F96" s="2" t="s">
        <v>47</v>
      </c>
    </row>
    <row r="97" spans="1:6" s="8" customFormat="1" ht="18.75" customHeight="1" thickBot="1" x14ac:dyDescent="0.3">
      <c r="A97" s="3" t="s">
        <v>4</v>
      </c>
      <c r="B97" s="4"/>
      <c r="C97" s="4"/>
      <c r="D97" s="14"/>
      <c r="E97" s="5">
        <f>SUM(E96:E96)</f>
        <v>12200</v>
      </c>
      <c r="F97" s="4"/>
    </row>
    <row r="98" spans="1:6" s="8" customFormat="1" ht="63" customHeight="1" thickBot="1" x14ac:dyDescent="0.3">
      <c r="A98" s="18" t="s">
        <v>44</v>
      </c>
      <c r="B98" s="9">
        <v>20729</v>
      </c>
      <c r="C98" s="10">
        <v>45461</v>
      </c>
      <c r="D98" s="24" t="s">
        <v>88</v>
      </c>
      <c r="E98" s="26">
        <v>35990</v>
      </c>
      <c r="F98" s="2" t="s">
        <v>51</v>
      </c>
    </row>
    <row r="99" spans="1:6" s="8" customFormat="1" ht="18.75" customHeight="1" thickBot="1" x14ac:dyDescent="0.3">
      <c r="A99" s="3" t="s">
        <v>4</v>
      </c>
      <c r="B99" s="4"/>
      <c r="C99" s="4"/>
      <c r="D99" s="14"/>
      <c r="E99" s="5">
        <f>SUM(E98:E98)</f>
        <v>35990</v>
      </c>
      <c r="F99" s="4"/>
    </row>
    <row r="100" spans="1:6" s="8" customFormat="1" ht="63" customHeight="1" thickBot="1" x14ac:dyDescent="0.3">
      <c r="A100" s="18" t="s">
        <v>45</v>
      </c>
      <c r="B100" s="9">
        <v>18361</v>
      </c>
      <c r="C100" s="10">
        <v>45446</v>
      </c>
      <c r="D100" s="24" t="s">
        <v>86</v>
      </c>
      <c r="E100" s="26">
        <v>8000</v>
      </c>
      <c r="F100" s="2" t="s">
        <v>13</v>
      </c>
    </row>
    <row r="101" spans="1:6" s="8" customFormat="1" ht="18.75" customHeight="1" thickBot="1" x14ac:dyDescent="0.3">
      <c r="A101" s="3" t="s">
        <v>4</v>
      </c>
      <c r="B101" s="4"/>
      <c r="C101" s="4"/>
      <c r="D101" s="14"/>
      <c r="E101" s="5">
        <f>SUM(E100:E100)</f>
        <v>8000</v>
      </c>
      <c r="F101" s="4"/>
    </row>
    <row r="102" spans="1:6" s="8" customFormat="1" ht="63" customHeight="1" thickBot="1" x14ac:dyDescent="0.3">
      <c r="A102" s="18" t="s">
        <v>46</v>
      </c>
      <c r="B102" s="9">
        <v>13855</v>
      </c>
      <c r="C102" s="10">
        <v>45411</v>
      </c>
      <c r="D102" s="24" t="s">
        <v>79</v>
      </c>
      <c r="E102" s="26">
        <v>48787.8</v>
      </c>
      <c r="F102" s="2" t="s">
        <v>47</v>
      </c>
    </row>
    <row r="103" spans="1:6" s="8" customFormat="1" ht="18.75" customHeight="1" x14ac:dyDescent="0.25">
      <c r="A103" s="3" t="s">
        <v>4</v>
      </c>
      <c r="B103" s="4"/>
      <c r="C103" s="4"/>
      <c r="D103" s="14"/>
      <c r="E103" s="5">
        <f>SUM(E102:E102)</f>
        <v>48787.8</v>
      </c>
      <c r="F103" s="4"/>
    </row>
    <row r="104" spans="1:6" s="6" customFormat="1" ht="14.7" customHeight="1" x14ac:dyDescent="0.25">
      <c r="A104" s="3" t="s">
        <v>11</v>
      </c>
      <c r="B104" s="4"/>
      <c r="C104" s="4"/>
      <c r="D104" s="14"/>
      <c r="E104" s="5">
        <f>+E7+E11+E13+E15+E17+E19+E23+E25++E30+E32+E34+E36+E39+E41++E43+E45+E47+E70+E72+E74+E76+E78++E80+E82+E85+E87++E89+E91+E93+E95+E97+E99+E101+E103</f>
        <v>5988394.5399999991</v>
      </c>
      <c r="F104" s="4"/>
    </row>
    <row r="105" spans="1:6" s="6" customFormat="1" ht="31.8" customHeight="1" x14ac:dyDescent="0.25">
      <c r="D105" s="11"/>
      <c r="E105" s="16"/>
    </row>
    <row r="106" spans="1:6" x14ac:dyDescent="0.25">
      <c r="E106" s="44"/>
    </row>
    <row r="107" spans="1:6" x14ac:dyDescent="0.25">
      <c r="E107" s="15"/>
    </row>
    <row r="108" spans="1:6" x14ac:dyDescent="0.25">
      <c r="E108" s="15"/>
    </row>
    <row r="109" spans="1:6" x14ac:dyDescent="0.25">
      <c r="E109" s="15"/>
    </row>
  </sheetData>
  <mergeCells count="9">
    <mergeCell ref="A5:A6"/>
    <mergeCell ref="A8:A10"/>
    <mergeCell ref="A20:A22"/>
    <mergeCell ref="F48:F67"/>
    <mergeCell ref="A83:A84"/>
    <mergeCell ref="A48:A69"/>
    <mergeCell ref="F68:F69"/>
    <mergeCell ref="A37:A38"/>
    <mergeCell ref="A26:A29"/>
  </mergeCells>
  <phoneticPr fontId="5" type="noConversion"/>
  <printOptions horizontalCentered="1" gridLines="1"/>
  <pageMargins left="0.31496062992125984" right="0.31496062992125984" top="0.35433070866141736" bottom="0.35433070866141736" header="0.31496062992125984" footer="0.31496062992125984"/>
  <pageSetup paperSize="8" fitToHeight="2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2</vt:i4>
      </vt:variant>
    </vt:vector>
  </HeadingPairs>
  <TitlesOfParts>
    <vt:vector size="3" baseType="lpstr">
      <vt:lpstr>Pagamenti per Beneficiario</vt:lpstr>
      <vt:lpstr>'Pagamenti per Beneficiario'!Area_stampa</vt:lpstr>
      <vt:lpstr>'Pagamenti per Beneficiario'!Titoli_stampa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Ambrosino Ersilia</cp:lastModifiedBy>
  <cp:lastPrinted>2024-07-01T06:52:46Z</cp:lastPrinted>
  <dcterms:created xsi:type="dcterms:W3CDTF">2018-04-04T08:39:51Z</dcterms:created>
  <dcterms:modified xsi:type="dcterms:W3CDTF">2024-07-01T06:53:02Z</dcterms:modified>
</cp:coreProperties>
</file>