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4\GSA E BILANCIO CONSOLIDATO\III TRIMESTRE 2024\Pagamenti art. 41 co 1 D.Lgs 33_2013 III trim 2024\"/>
    </mc:Choice>
  </mc:AlternateContent>
  <xr:revisionPtr revIDLastSave="0" documentId="13_ncr:1_{B9F33067-2432-4CE1-BE21-7233269607C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gamenti per Beneficiario" sheetId="1" r:id="rId1"/>
  </sheets>
  <definedNames>
    <definedName name="_xlnm.Print_Area" localSheetId="0">'Pagamenti per Beneficiario'!$A$2:$F$69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" i="1" l="1"/>
  <c r="E14" i="1"/>
  <c r="E24" i="1"/>
  <c r="E27" i="1"/>
  <c r="E46" i="1"/>
  <c r="E53" i="1"/>
  <c r="E62" i="1"/>
  <c r="E19" i="1"/>
  <c r="E48" i="1"/>
  <c r="E17" i="1"/>
  <c r="E57" i="1"/>
  <c r="E68" i="1"/>
  <c r="E66" i="1"/>
  <c r="E55" i="1"/>
  <c r="E50" i="1"/>
  <c r="E21" i="1"/>
  <c r="E64" i="1"/>
  <c r="E59" i="1"/>
  <c r="E8" i="1"/>
  <c r="E6" i="1"/>
  <c r="E69" i="1" l="1"/>
</calcChain>
</file>

<file path=xl/sharedStrings.xml><?xml version="1.0" encoding="utf-8"?>
<sst xmlns="http://schemas.openxmlformats.org/spreadsheetml/2006/main" count="117" uniqueCount="62">
  <si>
    <t>Beneficiario</t>
  </si>
  <si>
    <t>N. Mandato</t>
  </si>
  <si>
    <t>Data Mandato</t>
  </si>
  <si>
    <t>Importo lordo pagato</t>
  </si>
  <si>
    <t>Totale</t>
  </si>
  <si>
    <t>Tipologia di Spesa
(descrizione PdC)</t>
  </si>
  <si>
    <t>Causale</t>
  </si>
  <si>
    <t xml:space="preserve">Altri servizi    </t>
  </si>
  <si>
    <t>Software</t>
  </si>
  <si>
    <t>RUFFINI RENATO</t>
  </si>
  <si>
    <t>RAGAZZONI RAUL</t>
  </si>
  <si>
    <t>TOTALE GENERALE</t>
  </si>
  <si>
    <t>Servizi informatici e di telecomunicazioni</t>
  </si>
  <si>
    <t>Consulenze</t>
  </si>
  <si>
    <t>LEPIDA S.C.P.A.*</t>
  </si>
  <si>
    <t>RICCHIZZI ENRICO</t>
  </si>
  <si>
    <t>KPMG ADVISORY S.P.A.</t>
  </si>
  <si>
    <t>ENGINEERING - INGEGNERIA INFORMATICA - S.P.A.</t>
  </si>
  <si>
    <t>KITCHEN SOCIETA' COOPERATIVA</t>
  </si>
  <si>
    <t>PAGANO GIORGIA</t>
  </si>
  <si>
    <t>POLIHUB S.C.A.R.L. SOCIETA' BENEFIT</t>
  </si>
  <si>
    <t>POMILIO BLUMM S.R.L.</t>
  </si>
  <si>
    <t>QUARANTA FRANCESCO</t>
  </si>
  <si>
    <t>TRAVAGLIO CLAUDIA</t>
  </si>
  <si>
    <t xml:space="preserve">Organizzazione eventi, pubblicità e servizi per trasferta
</t>
  </si>
  <si>
    <t>Organizzazione eventi, pubblicità e servizi per trasferta</t>
  </si>
  <si>
    <t>Altri Servizi</t>
  </si>
  <si>
    <t>Pagamenti effettuati per acquisizione di beni e servizi nel periodo dal 01.07.2024 al 30.09.2024 ai sensi dell'art. 41 comma 1-bis D.Lgs n. 33/2013 - Gestione Sanitaria Accentrata Regionale</t>
  </si>
  <si>
    <t>TIESSELAB S.R.L.</t>
  </si>
  <si>
    <t>PAZZINI STAMPATORE EDITORE S.R.L.</t>
  </si>
  <si>
    <t>LABOSYSTEM S.R.L.</t>
  </si>
  <si>
    <t>ISTITUTO POLIGRAFICO E ZECCA DELLOSTATO- S.P.A. CON SOCIO UNICO</t>
  </si>
  <si>
    <t>DICIANNOVE SOCIETA' COOPERATIVA</t>
  </si>
  <si>
    <t>COOPERATIVA AGRICOLA DEL BIDENTE SOC. COOP.</t>
  </si>
  <si>
    <t>CASA DEL CUCULO SOCIETA' COOPERATIVA</t>
  </si>
  <si>
    <t>3M HEALTHCARE ITALY S.R.L. A SOCIOUNICO</t>
  </si>
  <si>
    <t>Utilizzo di beni di terzi</t>
  </si>
  <si>
    <t>Servizi sanitari</t>
  </si>
  <si>
    <t>Altri beni di consumo</t>
  </si>
  <si>
    <t>Attrezzature</t>
  </si>
  <si>
    <t>LIQUIDAZIONE SECONDO ACCONTO INCARICO LAVORO AUTONOMO D.D. 27240/2023 SUPPORTO TECNICO- SPECIALISTICO PROGETTO CCM 2022 "MONITORAGGIO ... SPINCAR-2". CUP E45E22000540001</t>
  </si>
  <si>
    <t>LIQUIDAZIONE IN FAVORE DI TIESSELAB S.R.L. PER IL PAGAMENTO DELLA FATTURA N. 93/PA/2024, A TITOLO DI CORRISPETTIVO PER LA FORNITURA DI ATTREZZATURE E LORO ACCESSORI PER IL SETTORE</t>
  </si>
  <si>
    <t>LIQUIDAZIONE DEL COMPENSO COMPONENTE DELL'ORGANISMO INDIPENDENTE DI VALUTAZIONE DD 10778/2024</t>
  </si>
  <si>
    <t>LIQUIDAZIONE SESTO ACCONTO INCARICO DI LAVORO AUTONOMO CONFERITO CON D.D. N. 24641/2022 PER IL SUPPORTO TECNICO-SPECIALISTICO PROGETTO "HALT4" CUP E45F20002300006</t>
  </si>
  <si>
    <t>LIQUIDAZIONE SALDO INCARICO DI LAVORO AUTONOMO CONFERITO CON D.D. N. 24641/2022 PER IL SUPPORTO TECNICO- SPECIALISTICO ALLE ATTIVITÀ DEL PROGETTO EU "HALT4"</t>
  </si>
  <si>
    <t>LIQUIDAZIONE COMPENSO A COMPONENTE ORGANISMO INDIPENDENTE DI VALUTAZIONE DI CUI ALLA N. 10778/2024.</t>
  </si>
  <si>
    <t>LIQUIDAZIONE COMPENSI A COMPONENTE DELLA COMMISSIONE DD 11156/2024</t>
  </si>
  <si>
    <t>LIQUIDAZIONE CORRISPETTIVO PRIMA TRANCHE PER DI SERVIZI DI CUI ALLA D.D. 5105/2024.</t>
  </si>
  <si>
    <t>LIQUIDAZIONE 4^TRANCHE CORRISPETTIVO PER SERVIZI DI CUI ALLA D.D. N. 25401/2022</t>
  </si>
  <si>
    <t>LIQUIDAZIONE 5^TRANCHE CORRISPETTIVO PER SERVIZI DI CUI ALLA 25401/2022</t>
  </si>
  <si>
    <t>LIQUIDAZIONE CORRISPETTIVO PER I SERVIZI DI CUI ALLA D.D. N. 9225 DEL 09/05/2024</t>
  </si>
  <si>
    <t>LIQUIDAZIONE SALDO INCARICO DI LAVORO AUTONOMO CONFERITO CON D.D. N. 27242/2023 PER IL SUPPORTO ALLE ATTIVITÀ DEL PROGETTO EU "APPROCCIO..." - CUP E39J22000830006</t>
  </si>
  <si>
    <t>LIQUIDAZIONE CORRISPETTIVO AI SENSI DELLA 268/2024 FSE 2.0</t>
  </si>
  <si>
    <t>LIQUIDAZIONE CORRISPETTIVO DGR N. 268/2024 PRIMO QUADRIMESTRE 2024</t>
  </si>
  <si>
    <t>LIQUIDAZIONE IN FAVORE DI LABOSYSTEM S.R.L. PER IL PAGAMENTO DELLA FATTURA N. 120/4/2024, A TITOLO DI CORRISPETTIVO PER LA FORNITURA DI ATTREZZATURE E LORO ACCESSORI PER IL SETTORE</t>
  </si>
  <si>
    <t>LIQUIDAZIONE V ED ULTIMA TRANCHE A KITCHEN SOC. COOP. DI BOLOGNA (BO) PER I SERVIZI DI CUI ALLA D.D. 11332/2023</t>
  </si>
  <si>
    <t>LIQUIDAZIONE CORRISPETTIVI FORNITURA RICETTARI STANDARDIZZATI A LETTURA AUTOMATICA PERIODO 15/12/2023 - 31/12/2024.</t>
  </si>
  <si>
    <t>LIQUIDAZIONE CORRISPETTIVI PER SERVIZI SISTEMA INFORMATIVO (6^TRANCHE) DI CUI ALLA D.D. N. 23172/2022</t>
  </si>
  <si>
    <t>LIQUIDAZIONE CORRISPETTIVO PER I SERVIZI DI CUI ALLA D.D. 5835/2022.</t>
  </si>
  <si>
    <t>LIQUIDAZIONE CORRISPETTIVO PER SERVIZI DI CUI ALLE DETERMINAZIONI N. 1890/2021 E 27207/2023</t>
  </si>
  <si>
    <t>SERVIZI DI PUBBLICIZZAZIONE E ORGANIZZAZIONE DI UN EVENTO MOLTIPLICATORE PER IL PROGETTO EU "DIALOGIC APPROACH TO INTEGRATE ..." LIQUIDAZIONE CORRISPETTIVO DETERMINA 25725/2023</t>
  </si>
  <si>
    <t>LIQUIDAZIONE SALDO CORRISPETTIVO DI CUI ALLA DD 10636/2024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</si>
</sst>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11" x14ac:knownFonts="1">
    <font>
      <sz val="10"/>
      <color rgb="FF000000"/>
      <name val="Arial"/>
    </font>
    <font>
      <sz val="10"/>
      <color rgb="FF000000"/>
      <name val="Arial"/>
      <family val="2"/>
    </font>
    <font>
      <sz val="8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0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</fills>
  <borders count="14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medium">
        <color rgb="FFCAC9D9"/>
      </top>
      <bottom/>
      <diagonal/>
    </border>
    <border>
      <left/>
      <right style="thin">
        <color rgb="FFCAC9D9"/>
      </right>
      <top/>
      <bottom style="thin">
        <color rgb="FFCAC9D9"/>
      </bottom>
      <diagonal/>
    </border>
    <border>
      <left/>
      <right style="thin">
        <color rgb="FFCAC9D9"/>
      </right>
      <top style="thin">
        <color rgb="FFCAC9D9"/>
      </top>
      <bottom/>
      <diagonal/>
    </border>
    <border>
      <left/>
      <right/>
      <top/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 style="thin">
        <color rgb="FFCAC9D9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4" fillId="0" borderId="0" xfId="0" applyFont="1" applyAlignment="1">
      <alignment horizontal="left"/>
    </xf>
    <xf numFmtId="49" fontId="5" fillId="4" borderId="2" xfId="0" applyNumberFormat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vertical="center"/>
    </xf>
    <xf numFmtId="0" fontId="5" fillId="4" borderId="2" xfId="0" applyFont="1" applyFill="1" applyBorder="1" applyAlignment="1">
      <alignment horizontal="left" vertical="center"/>
    </xf>
    <xf numFmtId="0" fontId="5" fillId="4" borderId="0" xfId="0" applyFont="1" applyFill="1" applyAlignment="1">
      <alignment vertical="center"/>
    </xf>
    <xf numFmtId="49" fontId="5" fillId="4" borderId="5" xfId="0" applyNumberFormat="1" applyFont="1" applyFill="1" applyBorder="1" applyAlignment="1">
      <alignment horizontal="center" vertical="center"/>
    </xf>
    <xf numFmtId="43" fontId="4" fillId="2" borderId="0" xfId="1" applyFont="1" applyFill="1" applyAlignment="1">
      <alignment horizontal="left"/>
    </xf>
    <xf numFmtId="0" fontId="4" fillId="0" borderId="0" xfId="0" applyFont="1"/>
    <xf numFmtId="43" fontId="4" fillId="0" borderId="0" xfId="1" applyFont="1"/>
    <xf numFmtId="4" fontId="4" fillId="0" borderId="0" xfId="0" applyNumberFormat="1" applyFont="1"/>
    <xf numFmtId="49" fontId="6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6" fillId="2" borderId="0" xfId="0" applyNumberFormat="1" applyFont="1" applyFill="1"/>
    <xf numFmtId="49" fontId="7" fillId="3" borderId="1" xfId="0" applyNumberFormat="1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vertical="center" wrapText="1"/>
    </xf>
    <xf numFmtId="0" fontId="8" fillId="2" borderId="0" xfId="0" applyFont="1" applyFill="1" applyAlignment="1">
      <alignment horizontal="left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6" fillId="4" borderId="4" xfId="0" applyNumberFormat="1" applyFont="1" applyFill="1" applyBorder="1" applyAlignment="1">
      <alignment horizontal="center" vertical="center"/>
    </xf>
    <xf numFmtId="49" fontId="6" fillId="4" borderId="5" xfId="0" applyNumberFormat="1" applyFont="1" applyFill="1" applyBorder="1" applyAlignment="1">
      <alignment horizontal="center" vertical="center"/>
    </xf>
    <xf numFmtId="49" fontId="6" fillId="4" borderId="8" xfId="0" applyNumberFormat="1" applyFont="1" applyFill="1" applyBorder="1" applyAlignment="1">
      <alignment horizontal="center" vertical="center"/>
    </xf>
    <xf numFmtId="49" fontId="6" fillId="4" borderId="2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4" fontId="3" fillId="0" borderId="2" xfId="0" applyNumberFormat="1" applyFont="1" applyBorder="1" applyAlignment="1">
      <alignment horizontal="right" vertical="center"/>
    </xf>
    <xf numFmtId="4" fontId="6" fillId="4" borderId="2" xfId="0" applyNumberFormat="1" applyFont="1" applyFill="1" applyBorder="1" applyAlignment="1">
      <alignment horizontal="right" vertical="center"/>
    </xf>
    <xf numFmtId="0" fontId="6" fillId="4" borderId="2" xfId="0" applyFont="1" applyFill="1" applyBorder="1" applyAlignment="1">
      <alignment horizontal="left" vertical="center"/>
    </xf>
    <xf numFmtId="0" fontId="3" fillId="0" borderId="0" xfId="0" applyFont="1" applyAlignment="1">
      <alignment vertical="center" wrapText="1"/>
    </xf>
    <xf numFmtId="0" fontId="6" fillId="4" borderId="2" xfId="0" applyFont="1" applyFill="1" applyBorder="1" applyAlignment="1">
      <alignment vertical="center"/>
    </xf>
    <xf numFmtId="49" fontId="3" fillId="0" borderId="2" xfId="0" applyNumberFormat="1" applyFont="1" applyBorder="1" applyAlignment="1">
      <alignment horizontal="center" vertical="center" wrapText="1"/>
    </xf>
    <xf numFmtId="0" fontId="6" fillId="4" borderId="0" xfId="0" applyFont="1" applyFill="1" applyAlignment="1">
      <alignment vertical="center"/>
    </xf>
    <xf numFmtId="49" fontId="3" fillId="0" borderId="4" xfId="0" applyNumberFormat="1" applyFont="1" applyBorder="1" applyAlignment="1">
      <alignment horizontal="center" vertical="center"/>
    </xf>
    <xf numFmtId="4" fontId="10" fillId="0" borderId="0" xfId="0" applyNumberFormat="1" applyFont="1"/>
    <xf numFmtId="49" fontId="3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4" fontId="3" fillId="0" borderId="13" xfId="0" applyNumberFormat="1" applyFont="1" applyBorder="1" applyAlignment="1">
      <alignment horizontal="right" vertical="center"/>
    </xf>
    <xf numFmtId="0" fontId="0" fillId="0" borderId="5" xfId="0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74"/>
  <sheetViews>
    <sheetView tabSelected="1" zoomScaleNormal="100" workbookViewId="0">
      <selection activeCell="E7" sqref="E7"/>
    </sheetView>
  </sheetViews>
  <sheetFormatPr defaultColWidth="8.88671875" defaultRowHeight="12" x14ac:dyDescent="0.25"/>
  <cols>
    <col min="1" max="1" width="29.33203125" style="10" customWidth="1"/>
    <col min="2" max="2" width="14.6640625" style="10" customWidth="1"/>
    <col min="3" max="3" width="17.5546875" style="10" customWidth="1"/>
    <col min="4" max="4" width="33.88671875" style="10" customWidth="1"/>
    <col min="5" max="5" width="21.33203125" style="10" customWidth="1"/>
    <col min="6" max="6" width="57.88671875" style="10" customWidth="1"/>
    <col min="7" max="16384" width="8.88671875" style="10"/>
  </cols>
  <sheetData>
    <row r="1" spans="1:6" s="1" customFormat="1" ht="8.6999999999999993" customHeight="1" x14ac:dyDescent="0.25">
      <c r="D1" s="2"/>
    </row>
    <row r="2" spans="1:6" s="14" customFormat="1" ht="14.7" customHeight="1" x14ac:dyDescent="0.25">
      <c r="A2" s="13" t="s">
        <v>27</v>
      </c>
      <c r="D2" s="15"/>
    </row>
    <row r="3" spans="1:6" s="1" customFormat="1" ht="3.75" customHeight="1" x14ac:dyDescent="0.25">
      <c r="D3" s="2"/>
    </row>
    <row r="4" spans="1:6" s="18" customFormat="1" ht="24" x14ac:dyDescent="0.25">
      <c r="A4" s="16" t="s">
        <v>0</v>
      </c>
      <c r="B4" s="16" t="s">
        <v>1</v>
      </c>
      <c r="C4" s="16" t="s">
        <v>2</v>
      </c>
      <c r="D4" s="17" t="s">
        <v>6</v>
      </c>
      <c r="E4" s="16" t="s">
        <v>3</v>
      </c>
      <c r="F4" s="16" t="s">
        <v>5</v>
      </c>
    </row>
    <row r="5" spans="1:6" s="3" customFormat="1" ht="43.2" customHeight="1" x14ac:dyDescent="0.25">
      <c r="A5" s="26" t="s">
        <v>35</v>
      </c>
      <c r="B5" s="35">
        <v>33425</v>
      </c>
      <c r="C5" s="36">
        <v>45560</v>
      </c>
      <c r="D5" s="40" t="s">
        <v>61</v>
      </c>
      <c r="E5" s="37">
        <v>34770</v>
      </c>
      <c r="F5" s="26" t="s">
        <v>36</v>
      </c>
    </row>
    <row r="6" spans="1:6" s="1" customFormat="1" ht="14.7" customHeight="1" x14ac:dyDescent="0.25">
      <c r="A6" s="31" t="s">
        <v>4</v>
      </c>
      <c r="B6" s="4"/>
      <c r="C6" s="4"/>
      <c r="D6" s="5"/>
      <c r="E6" s="38">
        <f>SUM(E5)</f>
        <v>34770</v>
      </c>
      <c r="F6" s="39"/>
    </row>
    <row r="7" spans="1:6" s="3" customFormat="1" ht="72" x14ac:dyDescent="0.25">
      <c r="A7" s="26" t="s">
        <v>34</v>
      </c>
      <c r="B7" s="35">
        <v>29397</v>
      </c>
      <c r="C7" s="36">
        <v>45532</v>
      </c>
      <c r="D7" s="40" t="s">
        <v>60</v>
      </c>
      <c r="E7" s="37">
        <v>12200</v>
      </c>
      <c r="F7" s="26" t="s">
        <v>25</v>
      </c>
    </row>
    <row r="8" spans="1:6" s="1" customFormat="1" ht="14.7" customHeight="1" x14ac:dyDescent="0.25">
      <c r="A8" s="31" t="s">
        <v>4</v>
      </c>
      <c r="B8" s="34"/>
      <c r="C8" s="34"/>
      <c r="D8" s="41"/>
      <c r="E8" s="38">
        <f>SUM(E7)</f>
        <v>12200</v>
      </c>
      <c r="F8" s="39"/>
    </row>
    <row r="9" spans="1:6" s="3" customFormat="1" ht="43.2" customHeight="1" x14ac:dyDescent="0.25">
      <c r="A9" s="27" t="s">
        <v>33</v>
      </c>
      <c r="B9" s="35">
        <v>28045</v>
      </c>
      <c r="C9" s="36">
        <v>45524</v>
      </c>
      <c r="D9" s="40" t="s">
        <v>59</v>
      </c>
      <c r="E9" s="37">
        <v>2415.6</v>
      </c>
      <c r="F9" s="27" t="s">
        <v>37</v>
      </c>
    </row>
    <row r="10" spans="1:6" s="3" customFormat="1" ht="49.2" customHeight="1" x14ac:dyDescent="0.25">
      <c r="A10" s="54"/>
      <c r="B10" s="35">
        <v>28046</v>
      </c>
      <c r="C10" s="36">
        <v>45524</v>
      </c>
      <c r="D10" s="40" t="s">
        <v>59</v>
      </c>
      <c r="E10" s="37">
        <v>80520</v>
      </c>
      <c r="F10" s="54"/>
    </row>
    <row r="11" spans="1:6" s="1" customFormat="1" ht="14.7" customHeight="1" x14ac:dyDescent="0.25">
      <c r="A11" s="31" t="s">
        <v>4</v>
      </c>
      <c r="B11" s="34"/>
      <c r="C11" s="34"/>
      <c r="D11" s="41"/>
      <c r="E11" s="38">
        <f>SUM(E9:E10)</f>
        <v>82935.600000000006</v>
      </c>
      <c r="F11" s="39"/>
    </row>
    <row r="12" spans="1:6" s="3" customFormat="1" ht="32.4" customHeight="1" x14ac:dyDescent="0.25">
      <c r="A12" s="27" t="s">
        <v>32</v>
      </c>
      <c r="B12" s="35">
        <v>27941</v>
      </c>
      <c r="C12" s="36">
        <v>45523</v>
      </c>
      <c r="D12" s="40" t="s">
        <v>58</v>
      </c>
      <c r="E12" s="37">
        <v>4261.62</v>
      </c>
      <c r="F12" s="26" t="s">
        <v>12</v>
      </c>
    </row>
    <row r="13" spans="1:6" s="3" customFormat="1" ht="41.4" customHeight="1" x14ac:dyDescent="0.25">
      <c r="A13" s="54"/>
      <c r="B13" s="35">
        <v>27942</v>
      </c>
      <c r="C13" s="36">
        <v>45523</v>
      </c>
      <c r="D13" s="40" t="s">
        <v>58</v>
      </c>
      <c r="E13" s="37">
        <v>9443.25</v>
      </c>
      <c r="F13" s="26" t="s">
        <v>8</v>
      </c>
    </row>
    <row r="14" spans="1:6" s="1" customFormat="1" ht="19.2" customHeight="1" x14ac:dyDescent="0.25">
      <c r="A14" s="31" t="s">
        <v>4</v>
      </c>
      <c r="B14" s="4"/>
      <c r="C14" s="4"/>
      <c r="D14" s="5"/>
      <c r="E14" s="38">
        <f>SUM(E12:E13)</f>
        <v>13704.869999999999</v>
      </c>
      <c r="F14" s="6"/>
    </row>
    <row r="15" spans="1:6" s="3" customFormat="1" ht="47.4" customHeight="1" x14ac:dyDescent="0.25">
      <c r="A15" s="27" t="s">
        <v>17</v>
      </c>
      <c r="B15" s="35">
        <v>24042</v>
      </c>
      <c r="C15" s="36">
        <v>45488</v>
      </c>
      <c r="D15" s="40" t="s">
        <v>57</v>
      </c>
      <c r="E15" s="37">
        <v>164717.13</v>
      </c>
      <c r="F15" s="26" t="s">
        <v>12</v>
      </c>
    </row>
    <row r="16" spans="1:6" s="3" customFormat="1" ht="48.6" customHeight="1" x14ac:dyDescent="0.25">
      <c r="A16" s="28"/>
      <c r="B16" s="56">
        <v>24043</v>
      </c>
      <c r="C16" s="57">
        <v>45488</v>
      </c>
      <c r="D16" s="40" t="s">
        <v>57</v>
      </c>
      <c r="E16" s="37">
        <v>162879.1</v>
      </c>
      <c r="F16" s="42" t="s">
        <v>8</v>
      </c>
    </row>
    <row r="17" spans="1:6" s="1" customFormat="1" ht="14.7" customHeight="1" x14ac:dyDescent="0.25">
      <c r="A17" s="31" t="s">
        <v>4</v>
      </c>
      <c r="B17" s="4"/>
      <c r="C17" s="4"/>
      <c r="D17" s="5"/>
      <c r="E17" s="38">
        <f>SUM(E15:E16)</f>
        <v>327596.23</v>
      </c>
      <c r="F17" s="6"/>
    </row>
    <row r="18" spans="1:6" s="3" customFormat="1" ht="48" x14ac:dyDescent="0.25">
      <c r="A18" s="26" t="s">
        <v>31</v>
      </c>
      <c r="B18" s="35">
        <v>24592</v>
      </c>
      <c r="C18" s="36">
        <v>45490</v>
      </c>
      <c r="D18" s="40" t="s">
        <v>56</v>
      </c>
      <c r="E18" s="37">
        <v>133985.28</v>
      </c>
      <c r="F18" s="42" t="s">
        <v>38</v>
      </c>
    </row>
    <row r="19" spans="1:6" s="1" customFormat="1" ht="14.7" customHeight="1" x14ac:dyDescent="0.25">
      <c r="A19" s="31" t="s">
        <v>4</v>
      </c>
      <c r="B19" s="34"/>
      <c r="C19" s="34"/>
      <c r="D19" s="43"/>
      <c r="E19" s="38">
        <f>SUM(E18)</f>
        <v>133985.28</v>
      </c>
      <c r="F19" s="39"/>
    </row>
    <row r="20" spans="1:6" s="3" customFormat="1" ht="36" x14ac:dyDescent="0.25">
      <c r="A20" s="26" t="s">
        <v>18</v>
      </c>
      <c r="B20" s="35">
        <v>27945</v>
      </c>
      <c r="C20" s="36">
        <v>45523</v>
      </c>
      <c r="D20" s="40" t="s">
        <v>55</v>
      </c>
      <c r="E20" s="37">
        <v>40970.33</v>
      </c>
      <c r="F20" s="42" t="s">
        <v>24</v>
      </c>
    </row>
    <row r="21" spans="1:6" s="1" customFormat="1" ht="14.7" customHeight="1" x14ac:dyDescent="0.25">
      <c r="A21" s="31" t="s">
        <v>4</v>
      </c>
      <c r="B21" s="4"/>
      <c r="C21" s="4"/>
      <c r="D21" s="7"/>
      <c r="E21" s="38">
        <f>SUM(E20)</f>
        <v>40970.33</v>
      </c>
      <c r="F21" s="6"/>
    </row>
    <row r="22" spans="1:6" s="3" customFormat="1" ht="28.5" customHeight="1" x14ac:dyDescent="0.25">
      <c r="A22" s="27" t="s">
        <v>16</v>
      </c>
      <c r="B22" s="35">
        <v>23275</v>
      </c>
      <c r="C22" s="36">
        <v>45478</v>
      </c>
      <c r="D22" s="40" t="s">
        <v>48</v>
      </c>
      <c r="E22" s="37">
        <v>181903.68</v>
      </c>
      <c r="F22" s="55" t="s">
        <v>8</v>
      </c>
    </row>
    <row r="23" spans="1:6" s="3" customFormat="1" ht="28.5" customHeight="1" x14ac:dyDescent="0.25">
      <c r="A23" s="54"/>
      <c r="B23" s="35">
        <v>24796</v>
      </c>
      <c r="C23" s="36">
        <v>45496</v>
      </c>
      <c r="D23" s="40" t="s">
        <v>49</v>
      </c>
      <c r="E23" s="37">
        <v>214168.33</v>
      </c>
      <c r="F23" s="29"/>
    </row>
    <row r="24" spans="1:6" s="1" customFormat="1" ht="14.7" customHeight="1" x14ac:dyDescent="0.25">
      <c r="A24" s="31" t="s">
        <v>4</v>
      </c>
      <c r="B24" s="4"/>
      <c r="C24" s="4"/>
      <c r="D24" s="7"/>
      <c r="E24" s="38">
        <f>SUM(E22:E23)</f>
        <v>396072.01</v>
      </c>
      <c r="F24" s="6"/>
    </row>
    <row r="25" spans="1:6" s="3" customFormat="1" ht="60" x14ac:dyDescent="0.25">
      <c r="A25" s="27" t="s">
        <v>30</v>
      </c>
      <c r="B25" s="35">
        <v>33421</v>
      </c>
      <c r="C25" s="36">
        <v>45560</v>
      </c>
      <c r="D25" s="40" t="s">
        <v>54</v>
      </c>
      <c r="E25" s="37">
        <v>19416.3</v>
      </c>
      <c r="F25" s="55" t="s">
        <v>39</v>
      </c>
    </row>
    <row r="26" spans="1:6" s="3" customFormat="1" ht="60" x14ac:dyDescent="0.25">
      <c r="A26" s="54"/>
      <c r="B26" s="35">
        <v>33422</v>
      </c>
      <c r="C26" s="36">
        <v>45560</v>
      </c>
      <c r="D26" s="40" t="s">
        <v>54</v>
      </c>
      <c r="E26" s="37">
        <v>6472.1</v>
      </c>
      <c r="F26" s="29"/>
    </row>
    <row r="27" spans="1:6" s="1" customFormat="1" ht="14.7" customHeight="1" x14ac:dyDescent="0.25">
      <c r="A27" s="31" t="s">
        <v>4</v>
      </c>
      <c r="B27" s="4"/>
      <c r="C27" s="4"/>
      <c r="D27" s="7"/>
      <c r="E27" s="38">
        <f>SUM(E25:E26)</f>
        <v>25888.400000000001</v>
      </c>
      <c r="F27" s="6"/>
    </row>
    <row r="28" spans="1:6" s="3" customFormat="1" ht="24" x14ac:dyDescent="0.25">
      <c r="A28" s="24" t="s">
        <v>14</v>
      </c>
      <c r="B28" s="44">
        <v>30283</v>
      </c>
      <c r="C28" s="36">
        <v>45545</v>
      </c>
      <c r="D28" s="52" t="s">
        <v>52</v>
      </c>
      <c r="E28" s="37">
        <v>26700</v>
      </c>
      <c r="F28" s="27" t="s">
        <v>12</v>
      </c>
    </row>
    <row r="29" spans="1:6" s="3" customFormat="1" ht="12" customHeight="1" x14ac:dyDescent="0.25">
      <c r="A29" s="25"/>
      <c r="B29" s="44">
        <v>30284</v>
      </c>
      <c r="C29" s="36">
        <v>45545</v>
      </c>
      <c r="D29" s="52" t="s">
        <v>53</v>
      </c>
      <c r="E29" s="37">
        <v>33006</v>
      </c>
      <c r="F29" s="51"/>
    </row>
    <row r="30" spans="1:6" s="3" customFormat="1" ht="12" customHeight="1" x14ac:dyDescent="0.25">
      <c r="A30" s="25"/>
      <c r="B30" s="44">
        <v>30285</v>
      </c>
      <c r="C30" s="36">
        <v>45545</v>
      </c>
      <c r="D30" s="52" t="s">
        <v>53</v>
      </c>
      <c r="E30" s="45">
        <v>16450</v>
      </c>
      <c r="F30" s="51"/>
    </row>
    <row r="31" spans="1:6" s="3" customFormat="1" ht="12" customHeight="1" x14ac:dyDescent="0.25">
      <c r="A31" s="25"/>
      <c r="B31" s="44">
        <v>30286</v>
      </c>
      <c r="C31" s="36">
        <v>45545</v>
      </c>
      <c r="D31" s="52" t="s">
        <v>53</v>
      </c>
      <c r="E31" s="37">
        <v>57040</v>
      </c>
      <c r="F31" s="51"/>
    </row>
    <row r="32" spans="1:6" s="3" customFormat="1" ht="12" customHeight="1" x14ac:dyDescent="0.25">
      <c r="A32" s="25"/>
      <c r="B32" s="44">
        <v>30287</v>
      </c>
      <c r="C32" s="36">
        <v>45545</v>
      </c>
      <c r="D32" s="52" t="s">
        <v>53</v>
      </c>
      <c r="E32" s="37">
        <v>57869.599999999999</v>
      </c>
      <c r="F32" s="51"/>
    </row>
    <row r="33" spans="1:6" s="3" customFormat="1" ht="12" customHeight="1" x14ac:dyDescent="0.25">
      <c r="A33" s="25"/>
      <c r="B33" s="44">
        <v>30288</v>
      </c>
      <c r="C33" s="36">
        <v>45545</v>
      </c>
      <c r="D33" s="52" t="s">
        <v>53</v>
      </c>
      <c r="E33" s="37">
        <v>124617.36</v>
      </c>
      <c r="F33" s="51"/>
    </row>
    <row r="34" spans="1:6" s="3" customFormat="1" ht="12" customHeight="1" x14ac:dyDescent="0.25">
      <c r="A34" s="25"/>
      <c r="B34" s="44">
        <v>30289</v>
      </c>
      <c r="C34" s="36">
        <v>45545</v>
      </c>
      <c r="D34" s="52" t="s">
        <v>53</v>
      </c>
      <c r="E34" s="37">
        <v>659432.48</v>
      </c>
      <c r="F34" s="51"/>
    </row>
    <row r="35" spans="1:6" s="3" customFormat="1" ht="12" customHeight="1" x14ac:dyDescent="0.25">
      <c r="A35" s="25"/>
      <c r="B35" s="44">
        <v>30290</v>
      </c>
      <c r="C35" s="36">
        <v>45545</v>
      </c>
      <c r="D35" s="52" t="s">
        <v>53</v>
      </c>
      <c r="E35" s="37">
        <v>355869.8</v>
      </c>
      <c r="F35" s="51"/>
    </row>
    <row r="36" spans="1:6" s="3" customFormat="1" ht="12" customHeight="1" x14ac:dyDescent="0.25">
      <c r="A36" s="25"/>
      <c r="B36" s="44">
        <v>30291</v>
      </c>
      <c r="C36" s="36">
        <v>45545</v>
      </c>
      <c r="D36" s="52" t="s">
        <v>53</v>
      </c>
      <c r="E36" s="37">
        <v>348887.32</v>
      </c>
      <c r="F36" s="51"/>
    </row>
    <row r="37" spans="1:6" s="3" customFormat="1" ht="12" customHeight="1" x14ac:dyDescent="0.25">
      <c r="A37" s="25"/>
      <c r="B37" s="44">
        <v>30292</v>
      </c>
      <c r="C37" s="36">
        <v>45545</v>
      </c>
      <c r="D37" s="52" t="s">
        <v>53</v>
      </c>
      <c r="E37" s="37">
        <v>39681</v>
      </c>
      <c r="F37" s="51"/>
    </row>
    <row r="38" spans="1:6" s="3" customFormat="1" ht="12" customHeight="1" x14ac:dyDescent="0.25">
      <c r="A38" s="25"/>
      <c r="B38" s="44">
        <v>30293</v>
      </c>
      <c r="C38" s="36">
        <v>45545</v>
      </c>
      <c r="D38" s="52" t="s">
        <v>53</v>
      </c>
      <c r="E38" s="37">
        <v>220251.62</v>
      </c>
      <c r="F38" s="51"/>
    </row>
    <row r="39" spans="1:6" s="3" customFormat="1" ht="12" customHeight="1" x14ac:dyDescent="0.25">
      <c r="A39" s="25"/>
      <c r="B39" s="44">
        <v>30294</v>
      </c>
      <c r="C39" s="36">
        <v>45545</v>
      </c>
      <c r="D39" s="52" t="s">
        <v>53</v>
      </c>
      <c r="E39" s="37">
        <v>339021.56</v>
      </c>
      <c r="F39" s="51"/>
    </row>
    <row r="40" spans="1:6" s="3" customFormat="1" ht="12" customHeight="1" x14ac:dyDescent="0.25">
      <c r="A40" s="25"/>
      <c r="B40" s="44">
        <v>30295</v>
      </c>
      <c r="C40" s="36">
        <v>45545</v>
      </c>
      <c r="D40" s="52" t="s">
        <v>53</v>
      </c>
      <c r="E40" s="37">
        <v>552880.65</v>
      </c>
      <c r="F40" s="51"/>
    </row>
    <row r="41" spans="1:6" s="3" customFormat="1" ht="12" customHeight="1" x14ac:dyDescent="0.25">
      <c r="A41" s="25"/>
      <c r="B41" s="44">
        <v>30296</v>
      </c>
      <c r="C41" s="36">
        <v>45545</v>
      </c>
      <c r="D41" s="52" t="s">
        <v>53</v>
      </c>
      <c r="E41" s="37">
        <v>354010.18</v>
      </c>
      <c r="F41" s="51"/>
    </row>
    <row r="42" spans="1:6" s="3" customFormat="1" ht="12" customHeight="1" x14ac:dyDescent="0.25">
      <c r="A42" s="25"/>
      <c r="B42" s="44">
        <v>30297</v>
      </c>
      <c r="C42" s="36">
        <v>45545</v>
      </c>
      <c r="D42" s="52" t="s">
        <v>53</v>
      </c>
      <c r="E42" s="37">
        <v>405705.49</v>
      </c>
      <c r="F42" s="51"/>
    </row>
    <row r="43" spans="1:6" s="1" customFormat="1" ht="12" customHeight="1" x14ac:dyDescent="0.25">
      <c r="A43" s="25"/>
      <c r="B43" s="44">
        <v>30298</v>
      </c>
      <c r="C43" s="36">
        <v>45545</v>
      </c>
      <c r="D43" s="52" t="s">
        <v>53</v>
      </c>
      <c r="E43" s="37">
        <v>14820</v>
      </c>
      <c r="F43" s="54"/>
    </row>
    <row r="44" spans="1:6" s="1" customFormat="1" ht="24" x14ac:dyDescent="0.25">
      <c r="A44" s="25"/>
      <c r="B44" s="44">
        <v>30282</v>
      </c>
      <c r="C44" s="36">
        <v>45545</v>
      </c>
      <c r="D44" s="52" t="s">
        <v>52</v>
      </c>
      <c r="E44" s="53">
        <v>193800</v>
      </c>
      <c r="F44" s="30" t="s">
        <v>8</v>
      </c>
    </row>
    <row r="45" spans="1:6" s="1" customFormat="1" ht="24" x14ac:dyDescent="0.25">
      <c r="A45" s="25"/>
      <c r="B45" s="44">
        <v>30299</v>
      </c>
      <c r="C45" s="36">
        <v>45545</v>
      </c>
      <c r="D45" s="52" t="s">
        <v>53</v>
      </c>
      <c r="E45" s="53">
        <v>22069.8</v>
      </c>
      <c r="F45" s="59"/>
    </row>
    <row r="46" spans="1:6" s="1" customFormat="1" ht="14.7" customHeight="1" x14ac:dyDescent="0.25">
      <c r="A46" s="32" t="s">
        <v>4</v>
      </c>
      <c r="B46" s="8"/>
      <c r="C46" s="8"/>
      <c r="D46" s="5"/>
      <c r="E46" s="38">
        <f>SUM(E28:E45)</f>
        <v>3822112.8600000003</v>
      </c>
      <c r="F46" s="6"/>
    </row>
    <row r="47" spans="1:6" s="1" customFormat="1" ht="60" x14ac:dyDescent="0.25">
      <c r="A47" s="23" t="s">
        <v>19</v>
      </c>
      <c r="B47" s="35">
        <v>28809</v>
      </c>
      <c r="C47" s="36">
        <v>45526</v>
      </c>
      <c r="D47" s="46" t="s">
        <v>51</v>
      </c>
      <c r="E47" s="47">
        <v>5000</v>
      </c>
      <c r="F47" s="26" t="s">
        <v>13</v>
      </c>
    </row>
    <row r="48" spans="1:6" s="1" customFormat="1" ht="14.7" customHeight="1" x14ac:dyDescent="0.25">
      <c r="A48" s="33" t="s">
        <v>4</v>
      </c>
      <c r="B48" s="39"/>
      <c r="C48" s="39"/>
      <c r="D48" s="41"/>
      <c r="E48" s="38">
        <f>SUM(E47)</f>
        <v>5000</v>
      </c>
      <c r="F48" s="39"/>
    </row>
    <row r="49" spans="1:6" s="1" customFormat="1" ht="57" customHeight="1" x14ac:dyDescent="0.25">
      <c r="A49" s="23" t="s">
        <v>29</v>
      </c>
      <c r="B49" s="35">
        <v>25205</v>
      </c>
      <c r="C49" s="36">
        <v>45499</v>
      </c>
      <c r="D49" s="46" t="s">
        <v>50</v>
      </c>
      <c r="E49" s="37">
        <v>119804</v>
      </c>
      <c r="F49" s="26" t="s">
        <v>25</v>
      </c>
    </row>
    <row r="50" spans="1:6" s="1" customFormat="1" ht="14.7" customHeight="1" x14ac:dyDescent="0.25">
      <c r="A50" s="34" t="s">
        <v>4</v>
      </c>
      <c r="B50" s="39"/>
      <c r="C50" s="39"/>
      <c r="D50" s="5"/>
      <c r="E50" s="38">
        <f>SUM(E49)</f>
        <v>119804</v>
      </c>
      <c r="F50" s="39"/>
    </row>
    <row r="51" spans="1:6" s="1" customFormat="1" ht="50.4" customHeight="1" x14ac:dyDescent="0.25">
      <c r="A51" s="22" t="s">
        <v>20</v>
      </c>
      <c r="B51" s="35">
        <v>23276</v>
      </c>
      <c r="C51" s="36">
        <v>45478</v>
      </c>
      <c r="D51" s="46" t="s">
        <v>48</v>
      </c>
      <c r="E51" s="47">
        <v>32586.720000000001</v>
      </c>
      <c r="F51" s="26" t="s">
        <v>8</v>
      </c>
    </row>
    <row r="52" spans="1:6" s="1" customFormat="1" ht="50.4" customHeight="1" x14ac:dyDescent="0.25">
      <c r="A52" s="50"/>
      <c r="B52" s="35">
        <v>24797</v>
      </c>
      <c r="C52" s="36">
        <v>45496</v>
      </c>
      <c r="D52" s="46" t="s">
        <v>49</v>
      </c>
      <c r="E52" s="47">
        <v>10167.99</v>
      </c>
      <c r="F52" s="26" t="s">
        <v>8</v>
      </c>
    </row>
    <row r="53" spans="1:6" s="1" customFormat="1" x14ac:dyDescent="0.25">
      <c r="A53" s="33" t="s">
        <v>4</v>
      </c>
      <c r="B53" s="39"/>
      <c r="C53" s="39"/>
      <c r="D53" s="41"/>
      <c r="E53" s="38">
        <f>SUM(E51:E52)</f>
        <v>42754.71</v>
      </c>
      <c r="F53" s="6"/>
    </row>
    <row r="54" spans="1:6" s="1" customFormat="1" ht="57" customHeight="1" x14ac:dyDescent="0.25">
      <c r="A54" s="23" t="s">
        <v>21</v>
      </c>
      <c r="B54" s="35">
        <v>24747</v>
      </c>
      <c r="C54" s="36">
        <v>45495</v>
      </c>
      <c r="D54" s="46" t="s">
        <v>47</v>
      </c>
      <c r="E54" s="37">
        <v>41001.800000000003</v>
      </c>
      <c r="F54" s="26" t="s">
        <v>25</v>
      </c>
    </row>
    <row r="55" spans="1:6" s="1" customFormat="1" ht="14.7" customHeight="1" x14ac:dyDescent="0.25">
      <c r="A55" s="34" t="s">
        <v>4</v>
      </c>
      <c r="B55" s="39"/>
      <c r="C55" s="39"/>
      <c r="D55" s="5"/>
      <c r="E55" s="38">
        <f>SUM(E54)</f>
        <v>41001.800000000003</v>
      </c>
      <c r="F55" s="39"/>
    </row>
    <row r="56" spans="1:6" s="1" customFormat="1" ht="57" customHeight="1" x14ac:dyDescent="0.25">
      <c r="A56" s="58" t="s">
        <v>22</v>
      </c>
      <c r="B56" s="35">
        <v>22353</v>
      </c>
      <c r="C56" s="36">
        <v>45474</v>
      </c>
      <c r="D56" s="46" t="s">
        <v>46</v>
      </c>
      <c r="E56" s="37">
        <v>7063.8</v>
      </c>
      <c r="F56" s="26" t="s">
        <v>26</v>
      </c>
    </row>
    <row r="57" spans="1:6" s="1" customFormat="1" ht="14.7" customHeight="1" thickBot="1" x14ac:dyDescent="0.3">
      <c r="A57" s="34" t="s">
        <v>4</v>
      </c>
      <c r="B57" s="6"/>
      <c r="C57" s="6"/>
      <c r="D57" s="5"/>
      <c r="E57" s="38">
        <f>SUM(E56:E56)</f>
        <v>7063.8</v>
      </c>
      <c r="F57" s="6"/>
    </row>
    <row r="58" spans="1:6" s="3" customFormat="1" ht="72.599999999999994" customHeight="1" x14ac:dyDescent="0.25">
      <c r="A58" s="21" t="s">
        <v>10</v>
      </c>
      <c r="B58" s="35">
        <v>25125</v>
      </c>
      <c r="C58" s="36">
        <v>45498</v>
      </c>
      <c r="D58" s="46" t="s">
        <v>45</v>
      </c>
      <c r="E58" s="37">
        <v>7612.8</v>
      </c>
      <c r="F58" s="26" t="s">
        <v>7</v>
      </c>
    </row>
    <row r="59" spans="1:6" s="3" customFormat="1" ht="18.75" customHeight="1" thickBot="1" x14ac:dyDescent="0.3">
      <c r="A59" s="34" t="s">
        <v>4</v>
      </c>
      <c r="B59" s="6"/>
      <c r="C59" s="6"/>
      <c r="D59" s="5"/>
      <c r="E59" s="38">
        <f>SUM(E58:E58)</f>
        <v>7612.8</v>
      </c>
      <c r="F59" s="39"/>
    </row>
    <row r="60" spans="1:6" s="3" customFormat="1" ht="63" customHeight="1" x14ac:dyDescent="0.25">
      <c r="A60" s="48" t="s">
        <v>15</v>
      </c>
      <c r="B60" s="35">
        <v>23688</v>
      </c>
      <c r="C60" s="36">
        <v>45483</v>
      </c>
      <c r="D60" s="46" t="s">
        <v>43</v>
      </c>
      <c r="E60" s="37">
        <v>10000</v>
      </c>
      <c r="F60" s="26" t="s">
        <v>13</v>
      </c>
    </row>
    <row r="61" spans="1:6" s="3" customFormat="1" ht="63" customHeight="1" x14ac:dyDescent="0.25">
      <c r="A61" s="49"/>
      <c r="B61" s="35">
        <v>30442</v>
      </c>
      <c r="C61" s="36">
        <v>45546</v>
      </c>
      <c r="D61" s="46" t="s">
        <v>44</v>
      </c>
      <c r="E61" s="37">
        <v>10000</v>
      </c>
      <c r="F61" s="26" t="s">
        <v>13</v>
      </c>
    </row>
    <row r="62" spans="1:6" s="3" customFormat="1" ht="18.75" customHeight="1" thickBot="1" x14ac:dyDescent="0.3">
      <c r="A62" s="34" t="s">
        <v>4</v>
      </c>
      <c r="B62" s="6"/>
      <c r="C62" s="6"/>
      <c r="D62" s="5"/>
      <c r="E62" s="38">
        <f>SUM(E60:E61)</f>
        <v>20000</v>
      </c>
      <c r="F62" s="39"/>
    </row>
    <row r="63" spans="1:6" s="3" customFormat="1" ht="63" customHeight="1" x14ac:dyDescent="0.25">
      <c r="A63" s="20" t="s">
        <v>9</v>
      </c>
      <c r="B63" s="35">
        <v>25124</v>
      </c>
      <c r="C63" s="36">
        <v>45498</v>
      </c>
      <c r="D63" s="46" t="s">
        <v>42</v>
      </c>
      <c r="E63" s="37">
        <v>7612.8</v>
      </c>
      <c r="F63" s="26" t="s">
        <v>7</v>
      </c>
    </row>
    <row r="64" spans="1:6" s="3" customFormat="1" ht="18.75" customHeight="1" thickBot="1" x14ac:dyDescent="0.3">
      <c r="A64" s="34" t="s">
        <v>4</v>
      </c>
      <c r="B64" s="6"/>
      <c r="C64" s="6"/>
      <c r="D64" s="5"/>
      <c r="E64" s="38">
        <f>SUM(E63:E63)</f>
        <v>7612.8</v>
      </c>
      <c r="F64" s="39"/>
    </row>
    <row r="65" spans="1:6" s="3" customFormat="1" ht="63" customHeight="1" thickBot="1" x14ac:dyDescent="0.3">
      <c r="A65" s="19" t="s">
        <v>28</v>
      </c>
      <c r="B65" s="35">
        <v>31496</v>
      </c>
      <c r="C65" s="36">
        <v>45553</v>
      </c>
      <c r="D65" s="46" t="s">
        <v>41</v>
      </c>
      <c r="E65" s="37">
        <v>50566.559999999998</v>
      </c>
      <c r="F65" s="26" t="s">
        <v>39</v>
      </c>
    </row>
    <row r="66" spans="1:6" s="3" customFormat="1" ht="18.75" customHeight="1" thickBot="1" x14ac:dyDescent="0.3">
      <c r="A66" s="34" t="s">
        <v>4</v>
      </c>
      <c r="B66" s="39"/>
      <c r="C66" s="39"/>
      <c r="D66" s="41"/>
      <c r="E66" s="38">
        <f>SUM(E65:E65)</f>
        <v>50566.559999999998</v>
      </c>
      <c r="F66" s="39"/>
    </row>
    <row r="67" spans="1:6" s="3" customFormat="1" ht="63" customHeight="1" thickBot="1" x14ac:dyDescent="0.3">
      <c r="A67" s="19" t="s">
        <v>23</v>
      </c>
      <c r="B67" s="35">
        <v>33551</v>
      </c>
      <c r="C67" s="36">
        <v>45561</v>
      </c>
      <c r="D67" s="46" t="s">
        <v>40</v>
      </c>
      <c r="E67" s="37">
        <v>8000</v>
      </c>
      <c r="F67" s="26" t="s">
        <v>13</v>
      </c>
    </row>
    <row r="68" spans="1:6" s="3" customFormat="1" ht="18.75" customHeight="1" x14ac:dyDescent="0.25">
      <c r="A68" s="34" t="s">
        <v>4</v>
      </c>
      <c r="B68" s="39"/>
      <c r="C68" s="39"/>
      <c r="D68" s="41"/>
      <c r="E68" s="38">
        <f>SUM(E67:E67)</f>
        <v>8000</v>
      </c>
      <c r="F68" s="39"/>
    </row>
    <row r="69" spans="1:6" s="1" customFormat="1" ht="14.7" customHeight="1" x14ac:dyDescent="0.25">
      <c r="A69" s="34" t="s">
        <v>11</v>
      </c>
      <c r="B69" s="6"/>
      <c r="C69" s="6"/>
      <c r="D69" s="5"/>
      <c r="E69" s="38">
        <f>+E6+E8+E11+E14+E17+E19+E21+E24+E27+E46+E48+E50+E53+E55+E57+E59+E62+E64+E66+E68</f>
        <v>5199652.0499999989</v>
      </c>
      <c r="F69" s="6"/>
    </row>
    <row r="70" spans="1:6" s="1" customFormat="1" ht="31.8" customHeight="1" x14ac:dyDescent="0.25">
      <c r="D70" s="2"/>
      <c r="E70" s="9"/>
    </row>
    <row r="71" spans="1:6" x14ac:dyDescent="0.25">
      <c r="E71" s="11"/>
    </row>
    <row r="72" spans="1:6" x14ac:dyDescent="0.25">
      <c r="E72" s="12"/>
    </row>
    <row r="73" spans="1:6" x14ac:dyDescent="0.25">
      <c r="E73" s="12"/>
    </row>
    <row r="74" spans="1:6" x14ac:dyDescent="0.25">
      <c r="E74" s="12"/>
    </row>
  </sheetData>
  <mergeCells count="12">
    <mergeCell ref="F22:F23"/>
    <mergeCell ref="A12:A13"/>
    <mergeCell ref="A9:A10"/>
    <mergeCell ref="F9:F10"/>
    <mergeCell ref="A28:A45"/>
    <mergeCell ref="A15:A16"/>
    <mergeCell ref="A60:A61"/>
    <mergeCell ref="A51:A52"/>
    <mergeCell ref="F28:F43"/>
    <mergeCell ref="A25:A26"/>
    <mergeCell ref="F25:F26"/>
    <mergeCell ref="A22:A23"/>
  </mergeCells>
  <phoneticPr fontId="2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2024-10-01T10:30:38Z</cp:lastPrinted>
  <dcterms:created xsi:type="dcterms:W3CDTF">2018-04-04T08:39:51Z</dcterms:created>
  <dcterms:modified xsi:type="dcterms:W3CDTF">2024-10-01T10:30:42Z</dcterms:modified>
</cp:coreProperties>
</file>