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4\GSA\I TRIMESTRE 2024\Pagamenti art. 41 co 1 D.Lgs 33_2013\"/>
    </mc:Choice>
  </mc:AlternateContent>
  <xr:revisionPtr revIDLastSave="0" documentId="13_ncr:1_{3B6E9A3A-7AB1-4561-8DD4-4CF154FB71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amenti per Beneficiario" sheetId="1" r:id="rId1"/>
  </sheets>
  <definedNames>
    <definedName name="_xlnm.Print_Area" localSheetId="0">'Pagamenti per Beneficiario'!$A$1:$F$60</definedName>
    <definedName name="_xlnm.Print_Titles" localSheetId="0">'Pagamenti per Beneficiario'!$4:$4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47" i="1"/>
  <c r="E22" i="1"/>
  <c r="E20" i="1"/>
  <c r="E59" i="1"/>
  <c r="E57" i="1"/>
  <c r="E52" i="1"/>
  <c r="E12" i="1"/>
  <c r="E6" i="1"/>
  <c r="E8" i="1"/>
  <c r="E10" i="1"/>
  <c r="E24" i="1"/>
  <c r="E18" i="1"/>
  <c r="E60" i="1" l="1"/>
  <c r="E65" i="1" s="1"/>
  <c r="E26" i="1"/>
  <c r="E49" i="1"/>
  <c r="E54" i="1"/>
</calcChain>
</file>

<file path=xl/sharedStrings.xml><?xml version="1.0" encoding="utf-8"?>
<sst xmlns="http://schemas.openxmlformats.org/spreadsheetml/2006/main" count="100" uniqueCount="52">
  <si>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</si>
  <si>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</si>
  <si>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</si>
  <si>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</si>
  <si>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</si>
  <si>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</si>
  <si>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</si>
  <si>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</si>
  <si>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 xml:space="preserve">Altri servizi    </t>
  </si>
  <si>
    <t>Servizi informatici e di telecomunicazioni    </t>
  </si>
  <si>
    <t>Software</t>
  </si>
  <si>
    <t>RUFFINI RENATO</t>
  </si>
  <si>
    <t>RAGAZZONI RAUL</t>
  </si>
  <si>
    <t>TOTALE GENERALE</t>
  </si>
  <si>
    <t>DICIANNOVE SOCIETA'COOPERATIVA</t>
  </si>
  <si>
    <t>COOPERATIVA AGRICOLA DEL BIDENTE SOC. COOP.</t>
  </si>
  <si>
    <t>Servizi sanitari</t>
  </si>
  <si>
    <t>Utilizzo di beni di terzi</t>
  </si>
  <si>
    <t>Servizi informatici e di telecomunicazioni</t>
  </si>
  <si>
    <t>Pagamenti effettuati per acquisizione di beni e servizi nel periodo dal 01.01.2024 al 31.03.2024 ai sensi dell'art. 41 comma 1-bis D.Lgs n. 33/2013 - Gestione Sanitaria Accentrata Regionale</t>
  </si>
  <si>
    <t>BOLOGNA CONGRESSI S.R.L.</t>
  </si>
  <si>
    <t>CAMPANINO MARIANGELA</t>
  </si>
  <si>
    <t>Consulenze</t>
  </si>
  <si>
    <t>CAMPIERI CLAUDIO</t>
  </si>
  <si>
    <t>CENTIS ELENA</t>
  </si>
  <si>
    <t xml:space="preserve">ISTITUTO POLIGRAFICO E
ZECCA DELLOSTATO- S.P.A.
CON SOCIO UNICO
</t>
  </si>
  <si>
    <t>Altri beni di consumo</t>
  </si>
  <si>
    <t>LA CASONA GROUP S.R.L.</t>
  </si>
  <si>
    <t>LEPIDA S.C.P.A.*</t>
  </si>
  <si>
    <t>PLANNING CONGRESSI - S.R.L.</t>
  </si>
  <si>
    <t>RICCHIZZI ENRICO</t>
  </si>
  <si>
    <t>SINGH PARDEEP</t>
  </si>
  <si>
    <t>FONDAZIONE POLITECNICO DI MILANO</t>
  </si>
  <si>
    <t>KPMG ADVISORY S.P.A.</t>
  </si>
  <si>
    <t>LIQUIDAZIONE CORRISPETTIVO PER SERVIZI DI CUI ALLA D.D. 25132/2023.</t>
  </si>
  <si>
    <t>LIQUIDAZIONE SALDO INCARICO DI LAVORO AUTONOMO CONFERITO CON DD 15595/2023 PER IL SUPPORTO TECNICO-SPECIALISTICO AL PROGETTO CCM2021 "SVILUPPO.."- CUP E45F21001090001</t>
  </si>
  <si>
    <t>LIQUIDAZIONE COMPENSO PER SUCCESSIONE DA CAMPIERI CLAUDIO A CAMPIERI MICHELA D.D. 25977/23 - CORSO 2016 - 2021</t>
  </si>
  <si>
    <t>LIQUIDAZIONE SALDO INCARICO DI LAVORO AUTONOMO CONFERITO CON DD 15277/2023 PER IL SUPPORTO TECNICO- SPECIALISTICO PER IL PROGETTO CCM2021 "SVILUPPO..." - CUP E45F21001090001</t>
  </si>
  <si>
    <t>LIQUIDAZIONE CORRISPETTIVO PER SERVIZI DI CUI ALLA DD. N. 1890/2021</t>
  </si>
  <si>
    <t>LIQUIDAZIONE CORRISPETTIVO PER SERVIZI DI CUI ALLA DD N. 1890/2021</t>
  </si>
  <si>
    <t>LIQUIDAZIONE DELLA SETTIMA TRANCHE CORRISPETTIVO PER I SERVIZI DI CUI ALLA D.D. 5835/2022</t>
  </si>
  <si>
    <t>LIQUIDAZIONE 2^TRANCHE CORRISPETTIVO PER SERVIZI DI CUI ALLA D.D. N. 25401/2022</t>
  </si>
  <si>
    <t>LIQUIDAZIONE CORRISPETTIVO PER SERVIZI DI CUI ALLA DD 22262/2023</t>
  </si>
  <si>
    <t>LIQUIDAZIONE CORRISPETTIVO PER SERVIZI DI CUI ALLA DD 25303/2023.</t>
  </si>
  <si>
    <t>LIQUIDAZIONE CORRISPETTIVO DI CUI ALLA DD 22234/2023.</t>
  </si>
  <si>
    <t>LIQUIDAZIONE CORRISPETTIVO PER ATTIVITÀ REALIZZATE AL 2 QUADRIMESTRE 2023. DGR N.127/2023 E DGR 881/2023</t>
  </si>
  <si>
    <t>LIQUIDAZIONE CORRISPETTIVO PER SERVIZI REALIZZATI NEL 2' QUADRIMESTRE 2023. DGR N. 127/2023.</t>
  </si>
  <si>
    <t>LIQUIDAZIONE 1' TRANCHE PER I SERVIZI DI CUI ALLA D.D. 11106/2023</t>
  </si>
  <si>
    <t>LIQUIDAZIONE DEL COMPENSO A COMPONENTE OIV. DD 6807/2023</t>
  </si>
  <si>
    <t>LIQUIDAZIONE QUARTO ACCONTO INCARICO DI LAVORO AUTONOMO CONFERITO CON D.D. N. 24641/2022 PER IL SUPPORTO TECNICO-SPECIALISTICO PROGETTO "HALT4" CUP E45F20002300006</t>
  </si>
  <si>
    <t>LIQUIDAZIONE SALDO RELATIVO ALL'INCARICO DI LAVORO AUTONOMO CONFERITO CON D.D. N. 15278/2023 PER IL PROGETTO EU HALT4 - CUP E45F20002300006</t>
  </si>
  <si>
    <t>LIQUIDAZIONE DEL COMPENSO COMPONENTE OIV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</si>
</sst>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7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</font>
    <font>
      <sz val="8"/>
      <name val="Arial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</fills>
  <borders count="10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/>
      <top style="medium">
        <color rgb="FFCAC9D9"/>
      </top>
      <bottom/>
      <diagonal/>
    </border>
    <border>
      <left/>
      <right/>
      <top/>
      <bottom style="thin">
        <color rgb="FFCAC9D9"/>
      </bottom>
      <diagonal/>
    </border>
    <border>
      <left/>
      <right/>
      <top style="thin">
        <color rgb="FFCAC9D9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3" fillId="2" borderId="0" xfId="0" applyNumberFormat="1" applyFont="1" applyFill="1"/>
    <xf numFmtId="49" fontId="1" fillId="3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4" fontId="2" fillId="0" borderId="0" xfId="0" applyNumberFormat="1" applyFont="1"/>
    <xf numFmtId="43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24" zoomScaleNormal="100" workbookViewId="0">
      <selection activeCell="A27" sqref="A27:A46"/>
    </sheetView>
  </sheetViews>
  <sheetFormatPr defaultColWidth="8.90625" defaultRowHeight="12" x14ac:dyDescent="0.3"/>
  <cols>
    <col min="1" max="1" width="29.36328125" style="7" customWidth="1"/>
    <col min="2" max="2" width="14.6328125" style="7" customWidth="1"/>
    <col min="3" max="3" width="17.54296875" style="7" customWidth="1"/>
    <col min="4" max="4" width="33.90625" style="7" customWidth="1"/>
    <col min="5" max="5" width="21.36328125" style="7" customWidth="1"/>
    <col min="6" max="6" width="57.90625" style="7" customWidth="1"/>
    <col min="7" max="16384" width="8.90625" style="7"/>
  </cols>
  <sheetData>
    <row r="1" spans="1:6" s="6" customFormat="1" ht="8.75" customHeight="1" x14ac:dyDescent="0.3">
      <c r="D1" s="11"/>
    </row>
    <row r="2" spans="1:6" s="6" customFormat="1" ht="14.75" customHeight="1" x14ac:dyDescent="0.3">
      <c r="A2" s="17" t="s">
        <v>19</v>
      </c>
      <c r="D2" s="12"/>
    </row>
    <row r="3" spans="1:6" s="6" customFormat="1" ht="3.75" customHeight="1" x14ac:dyDescent="0.3">
      <c r="D3" s="11"/>
    </row>
    <row r="4" spans="1:6" s="6" customFormat="1" ht="24" x14ac:dyDescent="0.3">
      <c r="A4" s="1" t="s">
        <v>0</v>
      </c>
      <c r="B4" s="1" t="s">
        <v>1</v>
      </c>
      <c r="C4" s="1" t="s">
        <v>2</v>
      </c>
      <c r="D4" s="13" t="s">
        <v>7</v>
      </c>
      <c r="E4" s="1" t="s">
        <v>3</v>
      </c>
      <c r="F4" s="1" t="s">
        <v>6</v>
      </c>
    </row>
    <row r="5" spans="1:6" s="8" customFormat="1" ht="78.650000000000006" customHeight="1" x14ac:dyDescent="0.3">
      <c r="A5" s="2" t="s">
        <v>20</v>
      </c>
      <c r="B5" s="9">
        <v>7263</v>
      </c>
      <c r="C5" s="10">
        <v>45357</v>
      </c>
      <c r="D5" s="22" t="s">
        <v>34</v>
      </c>
      <c r="E5" s="37">
        <v>36441.4</v>
      </c>
      <c r="F5" s="2" t="s">
        <v>17</v>
      </c>
    </row>
    <row r="6" spans="1:6" s="6" customFormat="1" ht="14.75" customHeight="1" x14ac:dyDescent="0.3">
      <c r="A6" s="20" t="s">
        <v>4</v>
      </c>
      <c r="B6" s="3"/>
      <c r="C6" s="3"/>
      <c r="D6" s="14"/>
      <c r="E6" s="5">
        <f>SUM(E5)</f>
        <v>36441.4</v>
      </c>
      <c r="F6" s="4"/>
    </row>
    <row r="7" spans="1:6" s="8" customFormat="1" ht="78.650000000000006" customHeight="1" x14ac:dyDescent="0.3">
      <c r="A7" s="2" t="s">
        <v>21</v>
      </c>
      <c r="B7" s="9">
        <v>2758</v>
      </c>
      <c r="C7" s="10">
        <v>45316</v>
      </c>
      <c r="D7" s="22" t="s">
        <v>35</v>
      </c>
      <c r="E7" s="37">
        <v>8750</v>
      </c>
      <c r="F7" s="2" t="s">
        <v>22</v>
      </c>
    </row>
    <row r="8" spans="1:6" s="6" customFormat="1" ht="14.75" customHeight="1" x14ac:dyDescent="0.3">
      <c r="A8" s="20" t="s">
        <v>4</v>
      </c>
      <c r="B8" s="3"/>
      <c r="C8" s="3"/>
      <c r="D8" s="14"/>
      <c r="E8" s="5">
        <f>SUM(E7)</f>
        <v>8750</v>
      </c>
      <c r="F8" s="4"/>
    </row>
    <row r="9" spans="1:6" s="8" customFormat="1" ht="78.650000000000006" customHeight="1" x14ac:dyDescent="0.3">
      <c r="A9" s="2" t="s">
        <v>23</v>
      </c>
      <c r="B9" s="9">
        <v>2819</v>
      </c>
      <c r="C9" s="10">
        <v>45317</v>
      </c>
      <c r="D9" s="22" t="s">
        <v>36</v>
      </c>
      <c r="E9" s="37">
        <v>16393.14</v>
      </c>
      <c r="F9" s="2" t="s">
        <v>8</v>
      </c>
    </row>
    <row r="10" spans="1:6" s="6" customFormat="1" ht="14.75" customHeight="1" x14ac:dyDescent="0.3">
      <c r="A10" s="20" t="s">
        <v>4</v>
      </c>
      <c r="B10" s="3"/>
      <c r="C10" s="3"/>
      <c r="D10" s="14"/>
      <c r="E10" s="5">
        <f>SUM(E9)</f>
        <v>16393.14</v>
      </c>
      <c r="F10" s="4"/>
    </row>
    <row r="11" spans="1:6" s="8" customFormat="1" ht="78.650000000000006" customHeight="1" x14ac:dyDescent="0.3">
      <c r="A11" s="2" t="s">
        <v>24</v>
      </c>
      <c r="B11" s="9">
        <v>3806</v>
      </c>
      <c r="C11" s="10">
        <v>45324</v>
      </c>
      <c r="D11" s="22" t="s">
        <v>37</v>
      </c>
      <c r="E11" s="37">
        <v>8581.73</v>
      </c>
      <c r="F11" s="2" t="s">
        <v>22</v>
      </c>
    </row>
    <row r="12" spans="1:6" s="6" customFormat="1" ht="14.75" customHeight="1" x14ac:dyDescent="0.3">
      <c r="A12" s="20" t="s">
        <v>4</v>
      </c>
      <c r="B12" s="3"/>
      <c r="C12" s="3"/>
      <c r="D12" s="14"/>
      <c r="E12" s="5">
        <f>SUM(E11)</f>
        <v>8581.73</v>
      </c>
      <c r="F12" s="4"/>
    </row>
    <row r="13" spans="1:6" s="8" customFormat="1" ht="78.650000000000006" customHeight="1" x14ac:dyDescent="0.3">
      <c r="A13" s="30" t="s">
        <v>15</v>
      </c>
      <c r="B13" s="9">
        <v>5627</v>
      </c>
      <c r="C13" s="10">
        <v>45344</v>
      </c>
      <c r="D13" s="22" t="s">
        <v>38</v>
      </c>
      <c r="E13" s="37">
        <v>120176.1</v>
      </c>
      <c r="F13" s="2" t="s">
        <v>16</v>
      </c>
    </row>
    <row r="14" spans="1:6" s="8" customFormat="1" ht="78.650000000000006" customHeight="1" x14ac:dyDescent="0.3">
      <c r="A14" s="31"/>
      <c r="B14" s="9">
        <v>9703</v>
      </c>
      <c r="C14" s="10">
        <v>45373</v>
      </c>
      <c r="D14" s="22" t="s">
        <v>39</v>
      </c>
      <c r="E14" s="37">
        <v>40058.699999999997</v>
      </c>
      <c r="F14" s="2" t="s">
        <v>16</v>
      </c>
    </row>
    <row r="15" spans="1:6" s="6" customFormat="1" ht="14.75" customHeight="1" x14ac:dyDescent="0.3">
      <c r="A15" s="20" t="s">
        <v>4</v>
      </c>
      <c r="B15" s="3"/>
      <c r="C15" s="3"/>
      <c r="D15" s="14"/>
      <c r="E15" s="5">
        <f>SUM(E13:E14)</f>
        <v>160234.79999999999</v>
      </c>
      <c r="F15" s="4"/>
    </row>
    <row r="16" spans="1:6" s="8" customFormat="1" ht="78.650000000000006" customHeight="1" x14ac:dyDescent="0.3">
      <c r="A16" s="30" t="s">
        <v>14</v>
      </c>
      <c r="B16" s="9">
        <v>9833</v>
      </c>
      <c r="C16" s="10">
        <v>45376</v>
      </c>
      <c r="D16" s="22" t="s">
        <v>40</v>
      </c>
      <c r="E16" s="37">
        <v>4096.91</v>
      </c>
      <c r="F16" s="2" t="s">
        <v>9</v>
      </c>
    </row>
    <row r="17" spans="1:6" s="8" customFormat="1" ht="78.650000000000006" customHeight="1" x14ac:dyDescent="0.3">
      <c r="A17" s="31"/>
      <c r="B17" s="38">
        <v>9834</v>
      </c>
      <c r="C17" s="39">
        <v>45376</v>
      </c>
      <c r="D17" s="40" t="s">
        <v>40</v>
      </c>
      <c r="E17" s="42">
        <v>9696.02</v>
      </c>
      <c r="F17" s="41" t="s">
        <v>10</v>
      </c>
    </row>
    <row r="18" spans="1:6" s="6" customFormat="1" ht="14.75" customHeight="1" x14ac:dyDescent="0.3">
      <c r="A18" s="20" t="s">
        <v>4</v>
      </c>
      <c r="B18" s="3"/>
      <c r="C18" s="3"/>
      <c r="D18" s="14"/>
      <c r="E18" s="5">
        <f>SUM(E16:E17)</f>
        <v>13792.93</v>
      </c>
      <c r="F18" s="4"/>
    </row>
    <row r="19" spans="1:6" s="8" customFormat="1" ht="28.5" customHeight="1" x14ac:dyDescent="0.3">
      <c r="A19" s="2" t="s">
        <v>32</v>
      </c>
      <c r="B19" s="9">
        <v>4390</v>
      </c>
      <c r="C19" s="10">
        <v>45335</v>
      </c>
      <c r="D19" s="22" t="s">
        <v>41</v>
      </c>
      <c r="E19" s="26">
        <v>53654.62</v>
      </c>
      <c r="F19" s="19" t="s">
        <v>10</v>
      </c>
    </row>
    <row r="20" spans="1:6" s="6" customFormat="1" ht="14.75" customHeight="1" x14ac:dyDescent="0.3">
      <c r="A20" s="20" t="s">
        <v>4</v>
      </c>
      <c r="B20" s="3"/>
      <c r="C20" s="3"/>
      <c r="D20" s="25"/>
      <c r="E20" s="5">
        <f>SUM(E19)</f>
        <v>53654.62</v>
      </c>
      <c r="F20" s="4"/>
    </row>
    <row r="21" spans="1:6" s="8" customFormat="1" ht="28.5" customHeight="1" x14ac:dyDescent="0.3">
      <c r="A21" s="2" t="s">
        <v>33</v>
      </c>
      <c r="B21" s="9">
        <v>4389</v>
      </c>
      <c r="C21" s="10">
        <v>45335</v>
      </c>
      <c r="D21" s="22" t="s">
        <v>41</v>
      </c>
      <c r="E21" s="26">
        <v>766557.04</v>
      </c>
      <c r="F21" s="19" t="s">
        <v>10</v>
      </c>
    </row>
    <row r="22" spans="1:6" s="6" customFormat="1" ht="14.75" customHeight="1" x14ac:dyDescent="0.3">
      <c r="A22" s="20" t="s">
        <v>4</v>
      </c>
      <c r="B22" s="3"/>
      <c r="C22" s="3"/>
      <c r="D22" s="25"/>
      <c r="E22" s="5">
        <f>SUM(E21)</f>
        <v>766557.04</v>
      </c>
      <c r="F22" s="4"/>
    </row>
    <row r="23" spans="1:6" s="8" customFormat="1" ht="48" x14ac:dyDescent="0.3">
      <c r="A23" s="2" t="s">
        <v>25</v>
      </c>
      <c r="B23" s="9">
        <v>7958</v>
      </c>
      <c r="C23" s="10">
        <v>45362</v>
      </c>
      <c r="D23" s="22" t="s">
        <v>42</v>
      </c>
      <c r="E23" s="26">
        <v>17906.34</v>
      </c>
      <c r="F23" s="19" t="s">
        <v>26</v>
      </c>
    </row>
    <row r="24" spans="1:6" s="6" customFormat="1" ht="14.75" customHeight="1" x14ac:dyDescent="0.3">
      <c r="A24" s="20" t="s">
        <v>4</v>
      </c>
      <c r="B24" s="3"/>
      <c r="C24" s="3"/>
      <c r="D24" s="25"/>
      <c r="E24" s="5">
        <f>SUM(E23)</f>
        <v>17906.34</v>
      </c>
      <c r="F24" s="4"/>
    </row>
    <row r="25" spans="1:6" s="8" customFormat="1" ht="78" customHeight="1" x14ac:dyDescent="0.3">
      <c r="A25" s="27" t="s">
        <v>27</v>
      </c>
      <c r="B25" s="9">
        <v>8270</v>
      </c>
      <c r="C25" s="10">
        <v>45366</v>
      </c>
      <c r="D25" s="23" t="s">
        <v>43</v>
      </c>
      <c r="E25" s="37">
        <v>4554</v>
      </c>
      <c r="F25" s="2" t="s">
        <v>5</v>
      </c>
    </row>
    <row r="26" spans="1:6" s="6" customFormat="1" ht="14.75" customHeight="1" x14ac:dyDescent="0.3">
      <c r="A26" s="20" t="s">
        <v>4</v>
      </c>
      <c r="B26" s="20"/>
      <c r="C26" s="20"/>
      <c r="D26" s="14"/>
      <c r="E26" s="5">
        <f>SUM(E25:E25)</f>
        <v>4554</v>
      </c>
      <c r="F26" s="4"/>
    </row>
    <row r="27" spans="1:6" s="34" customFormat="1" ht="24" x14ac:dyDescent="0.3">
      <c r="A27" s="43" t="s">
        <v>28</v>
      </c>
      <c r="B27" s="35">
        <v>2414</v>
      </c>
      <c r="C27" s="10">
        <v>45310</v>
      </c>
      <c r="D27" s="23" t="s">
        <v>44</v>
      </c>
      <c r="E27" s="37">
        <v>166041.89000000001</v>
      </c>
      <c r="F27" s="30" t="s">
        <v>18</v>
      </c>
    </row>
    <row r="28" spans="1:6" s="34" customFormat="1" ht="36" x14ac:dyDescent="0.3">
      <c r="A28" s="44"/>
      <c r="B28" s="35">
        <v>4302</v>
      </c>
      <c r="C28" s="10">
        <v>45334</v>
      </c>
      <c r="D28" s="23" t="s">
        <v>45</v>
      </c>
      <c r="E28" s="37">
        <v>44900.45</v>
      </c>
      <c r="F28" s="36"/>
    </row>
    <row r="29" spans="1:6" s="34" customFormat="1" ht="36" x14ac:dyDescent="0.3">
      <c r="A29" s="44"/>
      <c r="B29" s="35">
        <v>4303</v>
      </c>
      <c r="C29" s="10">
        <v>45334</v>
      </c>
      <c r="D29" s="23" t="s">
        <v>45</v>
      </c>
      <c r="E29" s="37">
        <v>59263.199999999997</v>
      </c>
      <c r="F29" s="36"/>
    </row>
    <row r="30" spans="1:6" s="34" customFormat="1" ht="36" x14ac:dyDescent="0.3">
      <c r="A30" s="44"/>
      <c r="B30" s="35">
        <v>4304</v>
      </c>
      <c r="C30" s="10">
        <v>45334</v>
      </c>
      <c r="D30" s="23" t="s">
        <v>45</v>
      </c>
      <c r="E30" s="37">
        <v>191357.78</v>
      </c>
      <c r="F30" s="36"/>
    </row>
    <row r="31" spans="1:6" s="34" customFormat="1" ht="36" x14ac:dyDescent="0.3">
      <c r="A31" s="44"/>
      <c r="B31" s="35">
        <v>4305</v>
      </c>
      <c r="C31" s="10">
        <v>45334</v>
      </c>
      <c r="D31" s="23" t="s">
        <v>45</v>
      </c>
      <c r="E31" s="37">
        <v>265584.55</v>
      </c>
      <c r="F31" s="36"/>
    </row>
    <row r="32" spans="1:6" s="34" customFormat="1" ht="36" x14ac:dyDescent="0.3">
      <c r="A32" s="44"/>
      <c r="B32" s="35">
        <v>4306</v>
      </c>
      <c r="C32" s="10">
        <v>45334</v>
      </c>
      <c r="D32" s="23" t="s">
        <v>45</v>
      </c>
      <c r="E32" s="37">
        <v>395714.92</v>
      </c>
      <c r="F32" s="36"/>
    </row>
    <row r="33" spans="1:6" s="34" customFormat="1" ht="36" x14ac:dyDescent="0.3">
      <c r="A33" s="44"/>
      <c r="B33" s="35">
        <v>4307</v>
      </c>
      <c r="C33" s="10">
        <v>45334</v>
      </c>
      <c r="D33" s="23" t="s">
        <v>45</v>
      </c>
      <c r="E33" s="37">
        <v>36605</v>
      </c>
      <c r="F33" s="36"/>
    </row>
    <row r="34" spans="1:6" s="34" customFormat="1" ht="36" x14ac:dyDescent="0.3">
      <c r="A34" s="44"/>
      <c r="B34" s="35">
        <v>4308</v>
      </c>
      <c r="C34" s="10">
        <v>45334</v>
      </c>
      <c r="D34" s="23" t="s">
        <v>45</v>
      </c>
      <c r="E34" s="37">
        <v>61098.06</v>
      </c>
      <c r="F34" s="36"/>
    </row>
    <row r="35" spans="1:6" s="34" customFormat="1" ht="36" x14ac:dyDescent="0.3">
      <c r="A35" s="44"/>
      <c r="B35" s="35">
        <v>4309</v>
      </c>
      <c r="C35" s="10">
        <v>45334</v>
      </c>
      <c r="D35" s="23" t="s">
        <v>45</v>
      </c>
      <c r="E35" s="37">
        <v>282116.59999999998</v>
      </c>
      <c r="F35" s="36"/>
    </row>
    <row r="36" spans="1:6" s="34" customFormat="1" ht="36" x14ac:dyDescent="0.3">
      <c r="A36" s="44"/>
      <c r="B36" s="35">
        <v>4310</v>
      </c>
      <c r="C36" s="10">
        <v>45334</v>
      </c>
      <c r="D36" s="23" t="s">
        <v>45</v>
      </c>
      <c r="E36" s="37">
        <v>824635.14</v>
      </c>
      <c r="F36" s="36"/>
    </row>
    <row r="37" spans="1:6" s="34" customFormat="1" ht="36" x14ac:dyDescent="0.3">
      <c r="A37" s="44"/>
      <c r="B37" s="35">
        <v>4311</v>
      </c>
      <c r="C37" s="10">
        <v>45334</v>
      </c>
      <c r="D37" s="23" t="s">
        <v>45</v>
      </c>
      <c r="E37" s="37">
        <v>49080</v>
      </c>
      <c r="F37" s="36"/>
    </row>
    <row r="38" spans="1:6" s="34" customFormat="1" ht="36" x14ac:dyDescent="0.3">
      <c r="A38" s="44"/>
      <c r="B38" s="35">
        <v>4312</v>
      </c>
      <c r="C38" s="10">
        <v>45334</v>
      </c>
      <c r="D38" s="23" t="s">
        <v>45</v>
      </c>
      <c r="E38" s="37">
        <v>339578.79</v>
      </c>
      <c r="F38" s="36"/>
    </row>
    <row r="39" spans="1:6" s="34" customFormat="1" ht="36" x14ac:dyDescent="0.3">
      <c r="A39" s="44"/>
      <c r="B39" s="35">
        <v>4313</v>
      </c>
      <c r="C39" s="10">
        <v>45334</v>
      </c>
      <c r="D39" s="23" t="s">
        <v>45</v>
      </c>
      <c r="E39" s="37">
        <v>261137.01</v>
      </c>
      <c r="F39" s="36"/>
    </row>
    <row r="40" spans="1:6" s="34" customFormat="1" ht="36" x14ac:dyDescent="0.3">
      <c r="A40" s="44"/>
      <c r="B40" s="35">
        <v>4314</v>
      </c>
      <c r="C40" s="10">
        <v>45334</v>
      </c>
      <c r="D40" s="23" t="s">
        <v>45</v>
      </c>
      <c r="E40" s="37">
        <v>81579</v>
      </c>
      <c r="F40" s="36"/>
    </row>
    <row r="41" spans="1:6" s="34" customFormat="1" ht="36" x14ac:dyDescent="0.3">
      <c r="A41" s="44"/>
      <c r="B41" s="35">
        <v>4315</v>
      </c>
      <c r="C41" s="10">
        <v>45334</v>
      </c>
      <c r="D41" s="23" t="s">
        <v>45</v>
      </c>
      <c r="E41" s="37">
        <v>71860</v>
      </c>
      <c r="F41" s="36"/>
    </row>
    <row r="42" spans="1:6" s="6" customFormat="1" ht="36" x14ac:dyDescent="0.3">
      <c r="A42" s="44"/>
      <c r="B42" s="9">
        <v>4316</v>
      </c>
      <c r="C42" s="10">
        <v>45334</v>
      </c>
      <c r="D42" s="23" t="s">
        <v>45</v>
      </c>
      <c r="E42" s="37">
        <v>566824.17000000004</v>
      </c>
      <c r="F42" s="36"/>
    </row>
    <row r="43" spans="1:6" s="6" customFormat="1" ht="36" x14ac:dyDescent="0.3">
      <c r="A43" s="44"/>
      <c r="B43" s="32">
        <v>4317</v>
      </c>
      <c r="C43" s="10">
        <v>45334</v>
      </c>
      <c r="D43" s="23" t="s">
        <v>45</v>
      </c>
      <c r="E43" s="37">
        <v>24000</v>
      </c>
      <c r="F43" s="36"/>
    </row>
    <row r="44" spans="1:6" s="6" customFormat="1" ht="36" x14ac:dyDescent="0.3">
      <c r="A44" s="44"/>
      <c r="B44" s="32">
        <v>4318</v>
      </c>
      <c r="C44" s="10">
        <v>45334</v>
      </c>
      <c r="D44" s="23" t="s">
        <v>45</v>
      </c>
      <c r="E44" s="37">
        <v>21899.31</v>
      </c>
      <c r="F44" s="31"/>
    </row>
    <row r="45" spans="1:6" s="6" customFormat="1" ht="36" x14ac:dyDescent="0.3">
      <c r="A45" s="44"/>
      <c r="B45" s="32">
        <v>4321</v>
      </c>
      <c r="C45" s="33">
        <v>45334</v>
      </c>
      <c r="D45" s="22" t="s">
        <v>45</v>
      </c>
      <c r="E45" s="37">
        <v>80000</v>
      </c>
      <c r="F45" s="30" t="s">
        <v>10</v>
      </c>
    </row>
    <row r="46" spans="1:6" s="6" customFormat="1" ht="36" x14ac:dyDescent="0.3">
      <c r="A46" s="44"/>
      <c r="B46" s="32">
        <v>4619</v>
      </c>
      <c r="C46" s="33">
        <v>45337</v>
      </c>
      <c r="D46" s="22" t="s">
        <v>46</v>
      </c>
      <c r="E46" s="37">
        <v>160310</v>
      </c>
      <c r="F46" s="31"/>
    </row>
    <row r="47" spans="1:6" s="6" customFormat="1" ht="14.75" customHeight="1" x14ac:dyDescent="0.3">
      <c r="A47" s="21" t="s">
        <v>4</v>
      </c>
      <c r="B47" s="21"/>
      <c r="C47" s="21"/>
      <c r="D47" s="14"/>
      <c r="E47" s="5">
        <f>SUM(E27:E46)</f>
        <v>3983585.8700000006</v>
      </c>
      <c r="F47" s="4"/>
    </row>
    <row r="48" spans="1:6" s="6" customFormat="1" ht="57" customHeight="1" x14ac:dyDescent="0.3">
      <c r="A48" s="27" t="s">
        <v>29</v>
      </c>
      <c r="B48" s="9">
        <v>2475</v>
      </c>
      <c r="C48" s="10">
        <v>45313</v>
      </c>
      <c r="D48" s="24" t="s">
        <v>47</v>
      </c>
      <c r="E48" s="37">
        <v>3930</v>
      </c>
      <c r="F48" s="2" t="s">
        <v>5</v>
      </c>
    </row>
    <row r="49" spans="1:6" s="6" customFormat="1" ht="14.75" customHeight="1" thickBot="1" x14ac:dyDescent="0.35">
      <c r="A49" s="3" t="s">
        <v>4</v>
      </c>
      <c r="B49" s="4"/>
      <c r="C49" s="4"/>
      <c r="D49" s="14"/>
      <c r="E49" s="5">
        <f>SUM(E48)</f>
        <v>3930</v>
      </c>
      <c r="F49" s="4"/>
    </row>
    <row r="50" spans="1:6" s="8" customFormat="1" ht="72.650000000000006" customHeight="1" x14ac:dyDescent="0.3">
      <c r="A50" s="28" t="s">
        <v>12</v>
      </c>
      <c r="B50" s="9">
        <v>8273</v>
      </c>
      <c r="C50" s="10">
        <v>45366</v>
      </c>
      <c r="D50" s="24" t="s">
        <v>48</v>
      </c>
      <c r="E50" s="37">
        <v>4313.92</v>
      </c>
      <c r="F50" s="2" t="s">
        <v>8</v>
      </c>
    </row>
    <row r="51" spans="1:6" s="8" customFormat="1" ht="72.650000000000006" customHeight="1" x14ac:dyDescent="0.3">
      <c r="A51" s="29"/>
      <c r="B51" s="9">
        <v>9830</v>
      </c>
      <c r="C51" s="10">
        <v>45010</v>
      </c>
      <c r="D51" s="24" t="s">
        <v>51</v>
      </c>
      <c r="E51" s="37">
        <v>3170.27</v>
      </c>
      <c r="F51" s="2" t="s">
        <v>8</v>
      </c>
    </row>
    <row r="52" spans="1:6" s="8" customFormat="1" ht="18.75" customHeight="1" thickBot="1" x14ac:dyDescent="0.35">
      <c r="A52" s="3" t="s">
        <v>4</v>
      </c>
      <c r="B52" s="4"/>
      <c r="C52" s="4"/>
      <c r="D52" s="14"/>
      <c r="E52" s="5">
        <f>SUM(E50:E51)</f>
        <v>7484.1900000000005</v>
      </c>
      <c r="F52" s="4"/>
    </row>
    <row r="53" spans="1:6" s="8" customFormat="1" ht="63" customHeight="1" thickBot="1" x14ac:dyDescent="0.35">
      <c r="A53" s="18" t="s">
        <v>30</v>
      </c>
      <c r="B53" s="9">
        <v>1794</v>
      </c>
      <c r="C53" s="10">
        <v>45309</v>
      </c>
      <c r="D53" s="24" t="s">
        <v>49</v>
      </c>
      <c r="E53" s="37">
        <v>10000</v>
      </c>
      <c r="F53" s="2" t="s">
        <v>22</v>
      </c>
    </row>
    <row r="54" spans="1:6" s="8" customFormat="1" ht="18.75" customHeight="1" thickBot="1" x14ac:dyDescent="0.35">
      <c r="A54" s="3" t="s">
        <v>4</v>
      </c>
      <c r="B54" s="4"/>
      <c r="C54" s="4"/>
      <c r="D54" s="14"/>
      <c r="E54" s="5">
        <f>SUM(E53:E53)</f>
        <v>10000</v>
      </c>
      <c r="F54" s="4"/>
    </row>
    <row r="55" spans="1:6" s="8" customFormat="1" ht="63" customHeight="1" x14ac:dyDescent="0.3">
      <c r="A55" s="28" t="s">
        <v>11</v>
      </c>
      <c r="B55" s="9">
        <v>8274</v>
      </c>
      <c r="C55" s="10">
        <v>45366</v>
      </c>
      <c r="D55" s="24" t="s">
        <v>48</v>
      </c>
      <c r="E55" s="37">
        <v>4313.92</v>
      </c>
      <c r="F55" s="2" t="s">
        <v>8</v>
      </c>
    </row>
    <row r="56" spans="1:6" s="8" customFormat="1" ht="63" customHeight="1" x14ac:dyDescent="0.3">
      <c r="A56" s="29"/>
      <c r="B56" s="9">
        <v>9831</v>
      </c>
      <c r="C56" s="10">
        <v>45376</v>
      </c>
      <c r="D56" s="24" t="s">
        <v>51</v>
      </c>
      <c r="E56" s="37">
        <v>3170.27</v>
      </c>
      <c r="F56" s="2" t="s">
        <v>8</v>
      </c>
    </row>
    <row r="57" spans="1:6" s="8" customFormat="1" ht="18.75" customHeight="1" thickBot="1" x14ac:dyDescent="0.35">
      <c r="A57" s="3" t="s">
        <v>4</v>
      </c>
      <c r="B57" s="4"/>
      <c r="C57" s="4"/>
      <c r="D57" s="14"/>
      <c r="E57" s="5">
        <f>SUM(E55:E56)</f>
        <v>7484.1900000000005</v>
      </c>
      <c r="F57" s="4"/>
    </row>
    <row r="58" spans="1:6" s="8" customFormat="1" ht="63" customHeight="1" thickBot="1" x14ac:dyDescent="0.35">
      <c r="A58" s="18" t="s">
        <v>31</v>
      </c>
      <c r="B58" s="9">
        <v>8211</v>
      </c>
      <c r="C58" s="10">
        <v>45365</v>
      </c>
      <c r="D58" s="24" t="s">
        <v>50</v>
      </c>
      <c r="E58" s="37">
        <v>6450</v>
      </c>
      <c r="F58" s="2" t="s">
        <v>22</v>
      </c>
    </row>
    <row r="59" spans="1:6" s="8" customFormat="1" ht="18.75" customHeight="1" x14ac:dyDescent="0.3">
      <c r="A59" s="3" t="s">
        <v>4</v>
      </c>
      <c r="B59" s="4"/>
      <c r="C59" s="4"/>
      <c r="D59" s="14"/>
      <c r="E59" s="5">
        <f>SUM(E58:E58)</f>
        <v>6450</v>
      </c>
      <c r="F59" s="4"/>
    </row>
    <row r="60" spans="1:6" s="6" customFormat="1" ht="14.75" customHeight="1" x14ac:dyDescent="0.3">
      <c r="A60" s="3" t="s">
        <v>13</v>
      </c>
      <c r="B60" s="4"/>
      <c r="C60" s="4"/>
      <c r="D60" s="14"/>
      <c r="E60" s="5">
        <f>+E59+E57+E54+E52+E49+E47+E26+E24+E22+E20+E18+E15+E12+E10+E8+E6</f>
        <v>5105800.2500000009</v>
      </c>
      <c r="F60" s="4"/>
    </row>
    <row r="61" spans="1:6" s="6" customFormat="1" ht="31.75" customHeight="1" x14ac:dyDescent="0.3">
      <c r="D61" s="11"/>
      <c r="E61" s="16"/>
    </row>
    <row r="63" spans="1:6" x14ac:dyDescent="0.3">
      <c r="E63" s="15">
        <v>5105800.25</v>
      </c>
    </row>
    <row r="64" spans="1:6" x14ac:dyDescent="0.3">
      <c r="E64" s="15"/>
    </row>
    <row r="65" spans="5:5" x14ac:dyDescent="0.3">
      <c r="E65" s="15">
        <f>+E63-E60</f>
        <v>0</v>
      </c>
    </row>
  </sheetData>
  <mergeCells count="7">
    <mergeCell ref="A55:A56"/>
    <mergeCell ref="F45:F46"/>
    <mergeCell ref="A27:A46"/>
    <mergeCell ref="A16:A17"/>
    <mergeCell ref="A13:A14"/>
    <mergeCell ref="F27:F44"/>
    <mergeCell ref="A50:A51"/>
  </mergeCells>
  <phoneticPr fontId="5" type="noConversion"/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2024-04-15T09:07:44Z</cp:lastPrinted>
  <dcterms:created xsi:type="dcterms:W3CDTF">2018-04-04T08:39:51Z</dcterms:created>
  <dcterms:modified xsi:type="dcterms:W3CDTF">2024-04-15T09:08:06Z</dcterms:modified>
</cp:coreProperties>
</file>