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vm615srv\375_ProEcoFin\Serv_Progr_Econ_Fin\2023\GSA E BILANCIO CONSOLIDATO\III TRIMESTRE 2023\Pagamenti III TRIM 2023_ art 41 co. 1 D. Lgs 33_13\"/>
    </mc:Choice>
  </mc:AlternateContent>
  <bookViews>
    <workbookView xWindow="-110" yWindow="-110" windowWidth="19420" windowHeight="10420"/>
  </bookViews>
  <sheets>
    <sheet name="Pagamenti per Beneficiario" sheetId="1" r:id="rId1"/>
  </sheets>
  <definedNames>
    <definedName name="_xlnm.Print_Area" localSheetId="0">'Pagamenti per Beneficiario'!$A$1:$F$60</definedName>
    <definedName name="_xlnm.Print_Titles" localSheetId="0">'Pagamenti per Beneficiario'!$4:$4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  <c r="E57" i="1"/>
  <c r="E32" i="1"/>
  <c r="E26" i="1"/>
  <c r="E14" i="1"/>
  <c r="E59" i="1"/>
  <c r="E17" i="1"/>
  <c r="E53" i="1"/>
  <c r="E50" i="1"/>
  <c r="E48" i="1"/>
  <c r="E24" i="1"/>
  <c r="E10" i="1"/>
  <c r="E8" i="1"/>
  <c r="E28" i="1"/>
  <c r="E30" i="1"/>
  <c r="E6" i="1"/>
  <c r="E12" i="1"/>
  <c r="E60" i="1"/>
  <c r="E55" i="1"/>
</calcChain>
</file>

<file path=xl/sharedStrings.xml><?xml version="1.0" encoding="utf-8"?>
<sst xmlns="http://schemas.openxmlformats.org/spreadsheetml/2006/main" count="117" uniqueCount="54">
  <si>
    <t>Pagamenti effettuati per acquisizione di beni e servizi nel periodo dal 01.07.2023 al 30.09.2023 ai sensi dell'art. 41 comma 1-bis D.Lgs n. 33/2013 - Gestione Sanitaria Accentrata Regionale</t>
  </si>
  <si>
    <t>Beneficiario</t>
  </si>
  <si>
    <t>N. Mandato</t>
  </si>
  <si>
    <t>Data Mandato</t>
  </si>
  <si>
    <t>Causale</t>
  </si>
  <si>
    <t>Importo lordo pagato</t>
  </si>
  <si>
    <t>Tipologia di Spesa
(descrizione PdC)</t>
  </si>
  <si>
    <t>ALTINI CHIARA</t>
  </si>
  <si>
    <t>LIQUIDAZINE COMPENSO D.D. 16196/2023</t>
  </si>
  <si>
    <t xml:space="preserve">Altri servizi   </t>
  </si>
  <si>
    <t>ASSIRELLI BARBARA</t>
  </si>
  <si>
    <t>LIQUIDAZIONE COMPENSI PER CORSO FORMAZIONE MEDICINA GENERALE 2016/2019</t>
  </si>
  <si>
    <t>Totale</t>
  </si>
  <si>
    <t>BAGNOLI LUIGI</t>
  </si>
  <si>
    <t>DD N. 16196/2023. LIQUIDAZIONE COMPENSO CORSO FORMAZIONE MEDICINA GENERALE 2022/2025</t>
  </si>
  <si>
    <t xml:space="preserve">Altri servizi    </t>
  </si>
  <si>
    <t>CASMA S.R.L.</t>
  </si>
  <si>
    <t>LIQUIDAZIONE CORRSIPETTIVO PER I SERVIZI DI CUI ALLA D.D. 14738/2023</t>
  </si>
  <si>
    <t xml:space="preserve">Organizzazione eventi, pubblicità e servizi per trasferta    </t>
  </si>
  <si>
    <t>CUPARDO MARCO</t>
  </si>
  <si>
    <t>LIQUIDAZIONE COMPENSI AL COMPONENTE DEL CONSIGLIO DIDATTICO REGIONALE DI CUI ALLA DETERMINAZIONE N. 18165/2023</t>
  </si>
  <si>
    <t>Altri servizi</t>
  </si>
  <si>
    <t>DICIANNOVE SOCIETA' COOPERATIVA</t>
  </si>
  <si>
    <t>LIQUIDAZIONE QUINTA TRANCHE COMPENSO D.D. 5835/2022</t>
  </si>
  <si>
    <t>Servizi informatici e di telecomunicazioni</t>
  </si>
  <si>
    <t>Software</t>
  </si>
  <si>
    <t>ENGINEERING - INGEGNERIA INFORMATICA - S.P.A.</t>
  </si>
  <si>
    <t>LIQUIDAZIONE CORRISPETTIVO 1 TRANCHE SERIVIZI INFORMATIVI - D.D. 23172/2022</t>
  </si>
  <si>
    <t>LIQUIDAZIONE CORRISPETTIVO 2^ TRANCHE D.D. 23172/2022</t>
  </si>
  <si>
    <t>RESTITUZIONE RITENUTA A GARANZIA DELLO 0,50% PER FINE CONTRATTO -</t>
  </si>
  <si>
    <t>FARMADATI ITALIA S.R.L.</t>
  </si>
  <si>
    <t>LIQUIDAZIONE CORRISPETTIVO SALDO D.D. 14163/2023</t>
  </si>
  <si>
    <t>Utenze e canoni</t>
  </si>
  <si>
    <t>GAROIA CARLO</t>
  </si>
  <si>
    <t>ICONSULTING S.P.A. A SOCIO UNICO</t>
  </si>
  <si>
    <t>LIQUIDAZIONE CORRISPETTIVO SECONDA TRANCHE PIATTAFORMA LOC ANN - D.D. 23614/2022</t>
  </si>
  <si>
    <t>KITCHEN SOCIETA' COOPERATIVA</t>
  </si>
  <si>
    <t>LIQUIDAZIONE ACCONTO CORRISPETTIVO PER I SERVIZI DI CUI ALLA D.D. 11332/2023</t>
  </si>
  <si>
    <t>LEONE CARLO</t>
  </si>
  <si>
    <t>DETERMINAZIONE N. 16196/2023: LIQUIDAZIONE COMPENSO</t>
  </si>
  <si>
    <t>LEPIDA S.C.P.A.</t>
  </si>
  <si>
    <t>LIQUIDAZIONE DELLE FATTURE EMESSE DA LEPIDA S.C.P.A. PER LE ATTIVITÀ REALIZZATE AL 1 QUADRIMESTRE 2023 AI SENSI DELLA DGR N.127/2023</t>
  </si>
  <si>
    <t>PADULA MARIA STELLA</t>
  </si>
  <si>
    <t>LIQUIDAZIONE COMPENSO A COMPONENTE CONSIGLIO DIDATTICO REGIONALE. DETERMINAZIONE N. 18165/2023</t>
  </si>
  <si>
    <t>QUARANTA FRANCESCO</t>
  </si>
  <si>
    <t>LIQUIDAZIONE COMPENSO D.D. 16196/2023</t>
  </si>
  <si>
    <t>LIQUIDAZIONE COMPENSO D.D. 16507/2023</t>
  </si>
  <si>
    <t>RAGAZZONI RAUL</t>
  </si>
  <si>
    <t>LIQUIDAZIONE COMPENSO COMPONENTE OIV PERIODO 1.04. 23 - 30.06.2023 D.D. 6807/23</t>
  </si>
  <si>
    <t>RUFFINI RENATO</t>
  </si>
  <si>
    <t>D.D. 6807/2023. LIQUIDAZIONE COMPENSO COMPONENTE OIV PERIODO 1 GENNAIO - 31 MARZO 2023</t>
  </si>
  <si>
    <t>TSTAT S.R.L. UNIPERSONALE</t>
  </si>
  <si>
    <t>D.D. 14307/23: LIQUIDAZIONE SALDO CORRISPETTIVO PER LA FORNITURA DEL PACCHETTO SOFTWARE LICENZA COMMERCIALE STATA</t>
  </si>
  <si>
    <t>TOTALE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</si>
</sst>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\/mm\/yyyy"/>
  </numFmts>
  <fonts count="9">
    <font>
      <sz val="10"/>
      <color rgb="FF000000"/>
      <name val="Arial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Arial"/>
    </font>
    <font>
      <sz val="7"/>
      <color rgb="FF000000"/>
      <name val="Arial"/>
      <family val="2"/>
    </font>
    <font>
      <sz val="8"/>
      <name val="Arial"/>
    </font>
    <font>
      <sz val="9"/>
      <color rgb="FF000000"/>
      <name val="Calibri"/>
      <family val="2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C8C8CC"/>
        <bgColor indexed="64"/>
      </patternFill>
    </fill>
  </fills>
  <borders count="13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medium">
        <color rgb="FFCAC9D9"/>
      </left>
      <right style="medium">
        <color rgb="FFCAC9D9"/>
      </right>
      <top style="medium">
        <color rgb="FFCAC9D9"/>
      </top>
      <bottom style="medium">
        <color rgb="FFCAC9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/>
      <diagonal/>
    </border>
    <border>
      <left style="thin">
        <color rgb="FFCAC9D9"/>
      </left>
      <right style="thin">
        <color rgb="FFCAC9D9"/>
      </right>
      <top/>
      <bottom style="thin">
        <color rgb="FFCAC9D9"/>
      </bottom>
      <diagonal/>
    </border>
    <border>
      <left style="thin">
        <color rgb="FFCAC9D9"/>
      </left>
      <right style="thin">
        <color rgb="FFCAC9D9"/>
      </right>
      <top/>
      <bottom/>
      <diagonal/>
    </border>
    <border>
      <left/>
      <right/>
      <top style="medium">
        <color rgb="FFCAC9D9"/>
      </top>
      <bottom/>
      <diagonal/>
    </border>
    <border>
      <left/>
      <right/>
      <top/>
      <bottom style="thin">
        <color rgb="FFCAC9D9"/>
      </bottom>
      <diagonal/>
    </border>
    <border>
      <left/>
      <right/>
      <top style="thin">
        <color rgb="FFCAC9D9"/>
      </top>
      <bottom/>
      <diagonal/>
    </border>
    <border>
      <left/>
      <right/>
      <top/>
      <bottom style="medium">
        <color rgb="FFCAC9D9"/>
      </bottom>
      <diagonal/>
    </border>
    <border>
      <left/>
      <right style="thin">
        <color rgb="FFCAC9D9"/>
      </right>
      <top style="thin">
        <color rgb="FFCAC9D9"/>
      </top>
      <bottom/>
      <diagonal/>
    </border>
    <border>
      <left/>
      <right style="thin">
        <color rgb="FFCAC9D9"/>
      </right>
      <top/>
      <bottom style="thin">
        <color rgb="FFCAC9D9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2">
    <xf numFmtId="0" fontId="0" fillId="0" borderId="0" xfId="0"/>
    <xf numFmtId="49" fontId="1" fillId="3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4" fontId="3" fillId="4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1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right" vertical="center"/>
    </xf>
    <xf numFmtId="0" fontId="2" fillId="2" borderId="0" xfId="0" applyFont="1" applyFill="1"/>
    <xf numFmtId="49" fontId="3" fillId="2" borderId="0" xfId="0" applyNumberFormat="1" applyFont="1" applyFill="1"/>
    <xf numFmtId="0" fontId="3" fillId="4" borderId="2" xfId="0" applyFont="1" applyFill="1" applyBorder="1" applyAlignment="1">
      <alignment vertical="center"/>
    </xf>
    <xf numFmtId="4" fontId="2" fillId="0" borderId="0" xfId="0" applyNumberFormat="1" applyFont="1"/>
    <xf numFmtId="43" fontId="2" fillId="2" borderId="0" xfId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9" fontId="2" fillId="0" borderId="2" xfId="0" applyNumberFormat="1" applyFont="1" applyBorder="1" applyAlignment="1">
      <alignment vertical="center" wrapText="1"/>
    </xf>
    <xf numFmtId="0" fontId="5" fillId="6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4" fontId="2" fillId="0" borderId="2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3" fillId="4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3" fontId="2" fillId="0" borderId="0" xfId="1" applyFont="1"/>
    <xf numFmtId="0" fontId="2" fillId="0" borderId="7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vertical="center" wrapText="1"/>
    </xf>
    <xf numFmtId="4" fontId="8" fillId="5" borderId="2" xfId="0" applyNumberFormat="1" applyFont="1" applyFill="1" applyBorder="1" applyAlignment="1">
      <alignment horizontal="right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topLeftCell="A54" zoomScaleNormal="100" workbookViewId="0">
      <selection activeCell="D58" sqref="D58"/>
    </sheetView>
  </sheetViews>
  <sheetFormatPr defaultColWidth="8.85546875" defaultRowHeight="12"/>
  <cols>
    <col min="1" max="1" width="29.42578125" style="7" customWidth="1"/>
    <col min="2" max="2" width="14.5703125" style="7" customWidth="1"/>
    <col min="3" max="3" width="17.5703125" style="7" customWidth="1"/>
    <col min="4" max="4" width="33.85546875" style="7" customWidth="1"/>
    <col min="5" max="5" width="21.42578125" style="7" customWidth="1"/>
    <col min="6" max="6" width="57.85546875" style="37" customWidth="1"/>
    <col min="7" max="16384" width="8.85546875" style="7"/>
  </cols>
  <sheetData>
    <row r="1" spans="1:6" s="6" customFormat="1" ht="8.85" customHeight="1">
      <c r="D1" s="12"/>
      <c r="F1" s="35"/>
    </row>
    <row r="2" spans="1:6" s="6" customFormat="1" ht="14.85" customHeight="1">
      <c r="A2" s="17" t="s">
        <v>0</v>
      </c>
      <c r="D2" s="13"/>
      <c r="F2" s="35"/>
    </row>
    <row r="3" spans="1:6" s="6" customFormat="1" ht="3.75" customHeight="1">
      <c r="D3" s="12"/>
      <c r="F3" s="35"/>
    </row>
    <row r="4" spans="1:6" s="6" customFormat="1" ht="24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</row>
    <row r="5" spans="1:6" s="8" customFormat="1" ht="28.5" customHeight="1">
      <c r="A5" s="2" t="s">
        <v>7</v>
      </c>
      <c r="B5" s="9">
        <v>29559</v>
      </c>
      <c r="C5" s="10">
        <v>45175</v>
      </c>
      <c r="D5" s="22" t="s">
        <v>8</v>
      </c>
      <c r="E5" s="27">
        <v>436.21</v>
      </c>
      <c r="F5" s="19" t="s">
        <v>9</v>
      </c>
    </row>
    <row r="6" spans="1:6" s="6" customFormat="1" ht="14.85" customHeight="1">
      <c r="A6" s="25"/>
      <c r="B6" s="3"/>
      <c r="C6" s="3"/>
      <c r="D6" s="26"/>
      <c r="E6" s="5">
        <f>SUM(E5)</f>
        <v>436.21</v>
      </c>
      <c r="F6" s="36"/>
    </row>
    <row r="7" spans="1:6" s="8" customFormat="1" ht="78" customHeight="1">
      <c r="A7" s="29" t="s">
        <v>10</v>
      </c>
      <c r="B7" s="9">
        <v>23141</v>
      </c>
      <c r="C7" s="10">
        <v>45120</v>
      </c>
      <c r="D7" s="23" t="s">
        <v>11</v>
      </c>
      <c r="E7" s="11">
        <v>4361.5</v>
      </c>
      <c r="F7" s="2" t="s">
        <v>9</v>
      </c>
    </row>
    <row r="8" spans="1:6" s="6" customFormat="1" ht="14.85" customHeight="1">
      <c r="A8" s="20" t="s">
        <v>12</v>
      </c>
      <c r="B8" s="20"/>
      <c r="C8" s="20"/>
      <c r="D8" s="14"/>
      <c r="E8" s="5">
        <f>+E7</f>
        <v>4361.5</v>
      </c>
      <c r="F8" s="36"/>
    </row>
    <row r="9" spans="1:6" s="8" customFormat="1" ht="74.45" customHeight="1">
      <c r="A9" s="29" t="s">
        <v>13</v>
      </c>
      <c r="B9" s="9">
        <v>26344</v>
      </c>
      <c r="C9" s="10">
        <v>45148</v>
      </c>
      <c r="D9" s="23" t="s">
        <v>14</v>
      </c>
      <c r="E9" s="11">
        <v>523.45000000000005</v>
      </c>
      <c r="F9" s="2" t="s">
        <v>15</v>
      </c>
    </row>
    <row r="10" spans="1:6" s="6" customFormat="1" ht="14.85" customHeight="1">
      <c r="A10" s="20" t="s">
        <v>12</v>
      </c>
      <c r="B10" s="20"/>
      <c r="C10" s="20"/>
      <c r="D10" s="14"/>
      <c r="E10" s="5">
        <f>+E9</f>
        <v>523.45000000000005</v>
      </c>
      <c r="F10" s="36"/>
    </row>
    <row r="11" spans="1:6" s="6" customFormat="1" ht="57.6" customHeight="1">
      <c r="A11" s="28" t="s">
        <v>16</v>
      </c>
      <c r="B11" s="9">
        <v>29613</v>
      </c>
      <c r="C11" s="10">
        <v>45176</v>
      </c>
      <c r="D11" s="22" t="s">
        <v>17</v>
      </c>
      <c r="E11" s="11">
        <v>71845.8</v>
      </c>
      <c r="F11" s="2" t="s">
        <v>18</v>
      </c>
    </row>
    <row r="12" spans="1:6" s="6" customFormat="1" ht="14.85" customHeight="1">
      <c r="A12" s="21" t="s">
        <v>12</v>
      </c>
      <c r="B12" s="21"/>
      <c r="C12" s="21"/>
      <c r="D12" s="14"/>
      <c r="E12" s="5">
        <f>SUM(E11:E11)</f>
        <v>71845.8</v>
      </c>
      <c r="F12" s="36"/>
    </row>
    <row r="13" spans="1:6" s="6" customFormat="1" ht="57.6" customHeight="1">
      <c r="A13" s="28" t="s">
        <v>19</v>
      </c>
      <c r="B13" s="9">
        <v>29868</v>
      </c>
      <c r="C13" s="10">
        <v>45182</v>
      </c>
      <c r="D13" s="22" t="s">
        <v>20</v>
      </c>
      <c r="E13" s="11">
        <v>488</v>
      </c>
      <c r="F13" s="2" t="s">
        <v>21</v>
      </c>
    </row>
    <row r="14" spans="1:6" s="6" customFormat="1" ht="14.85" customHeight="1">
      <c r="A14" s="21" t="s">
        <v>12</v>
      </c>
      <c r="B14" s="21"/>
      <c r="C14" s="21"/>
      <c r="D14" s="14"/>
      <c r="E14" s="5">
        <f>SUM(E13:E13)</f>
        <v>488</v>
      </c>
      <c r="F14" s="36"/>
    </row>
    <row r="15" spans="1:6" s="6" customFormat="1" ht="57" customHeight="1">
      <c r="A15" s="56" t="s">
        <v>22</v>
      </c>
      <c r="B15" s="9">
        <v>29368</v>
      </c>
      <c r="C15" s="10">
        <v>45173</v>
      </c>
      <c r="D15" s="24" t="s">
        <v>23</v>
      </c>
      <c r="E15" s="11">
        <v>4096.91</v>
      </c>
      <c r="F15" s="2" t="s">
        <v>24</v>
      </c>
    </row>
    <row r="16" spans="1:6" s="6" customFormat="1" ht="57" customHeight="1">
      <c r="A16" s="57"/>
      <c r="B16" s="41">
        <v>29369</v>
      </c>
      <c r="C16" s="42">
        <v>45173</v>
      </c>
      <c r="D16" s="43" t="s">
        <v>23</v>
      </c>
      <c r="E16" s="44">
        <v>9726.3799999999992</v>
      </c>
      <c r="F16" s="45" t="s">
        <v>25</v>
      </c>
    </row>
    <row r="17" spans="1:6" s="6" customFormat="1" ht="14.85" customHeight="1" thickBot="1">
      <c r="A17" s="3" t="s">
        <v>12</v>
      </c>
      <c r="B17" s="4"/>
      <c r="C17" s="4"/>
      <c r="D17" s="14"/>
      <c r="E17" s="5">
        <f>SUM(E15:E16)</f>
        <v>13823.289999999999</v>
      </c>
      <c r="F17" s="36"/>
    </row>
    <row r="18" spans="1:6" s="8" customFormat="1" ht="72.599999999999994" customHeight="1">
      <c r="A18" s="58" t="s">
        <v>26</v>
      </c>
      <c r="B18" s="9">
        <v>23025</v>
      </c>
      <c r="C18" s="10">
        <v>45119</v>
      </c>
      <c r="D18" s="24" t="s">
        <v>27</v>
      </c>
      <c r="E18" s="11">
        <v>149091.32</v>
      </c>
      <c r="F18" s="2" t="s">
        <v>24</v>
      </c>
    </row>
    <row r="19" spans="1:6" s="8" customFormat="1" ht="72.599999999999994" customHeight="1">
      <c r="A19" s="59"/>
      <c r="B19" s="9">
        <v>23028</v>
      </c>
      <c r="C19" s="10">
        <v>45119</v>
      </c>
      <c r="D19" s="24" t="s">
        <v>28</v>
      </c>
      <c r="E19" s="11">
        <v>167209.22</v>
      </c>
      <c r="F19" s="2" t="s">
        <v>24</v>
      </c>
    </row>
    <row r="20" spans="1:6" s="8" customFormat="1" ht="72.599999999999994" customHeight="1">
      <c r="A20" s="59"/>
      <c r="B20" s="9">
        <v>32048</v>
      </c>
      <c r="C20" s="10">
        <v>45194</v>
      </c>
      <c r="D20" s="24" t="s">
        <v>29</v>
      </c>
      <c r="E20" s="11">
        <v>300</v>
      </c>
      <c r="F20" s="2" t="s">
        <v>24</v>
      </c>
    </row>
    <row r="21" spans="1:6" s="8" customFormat="1" ht="72.599999999999994" customHeight="1">
      <c r="A21" s="60"/>
      <c r="B21" s="9">
        <v>23029</v>
      </c>
      <c r="C21" s="10">
        <v>45119</v>
      </c>
      <c r="D21" s="24" t="s">
        <v>28</v>
      </c>
      <c r="E21" s="11">
        <v>63992.56</v>
      </c>
      <c r="F21" s="2" t="s">
        <v>25</v>
      </c>
    </row>
    <row r="22" spans="1:6" s="8" customFormat="1" ht="18.75" customHeight="1" thickBot="1">
      <c r="A22" s="3" t="s">
        <v>12</v>
      </c>
      <c r="B22" s="4"/>
      <c r="C22" s="4"/>
      <c r="D22" s="14"/>
      <c r="E22" s="5">
        <f>SUM(E18:E21)</f>
        <v>380593.10000000003</v>
      </c>
      <c r="F22" s="36"/>
    </row>
    <row r="23" spans="1:6" s="8" customFormat="1" ht="72.599999999999994" customHeight="1" thickBot="1">
      <c r="A23" s="18" t="s">
        <v>30</v>
      </c>
      <c r="B23" s="9">
        <v>23989</v>
      </c>
      <c r="C23" s="10">
        <v>45127</v>
      </c>
      <c r="D23" s="24" t="s">
        <v>31</v>
      </c>
      <c r="E23" s="11">
        <v>158600</v>
      </c>
      <c r="F23" s="2" t="s">
        <v>32</v>
      </c>
    </row>
    <row r="24" spans="1:6" s="8" customFormat="1" ht="18.75" customHeight="1" thickBot="1">
      <c r="A24" s="3" t="s">
        <v>12</v>
      </c>
      <c r="B24" s="4"/>
      <c r="C24" s="4"/>
      <c r="D24" s="14"/>
      <c r="E24" s="5">
        <f>SUM(E23:E23)</f>
        <v>158600</v>
      </c>
      <c r="F24" s="36"/>
    </row>
    <row r="25" spans="1:6" s="8" customFormat="1" ht="72.599999999999994" customHeight="1" thickBot="1">
      <c r="A25" s="18" t="s">
        <v>33</v>
      </c>
      <c r="B25" s="9">
        <v>23140</v>
      </c>
      <c r="C25" s="10">
        <v>45120</v>
      </c>
      <c r="D25" s="24" t="s">
        <v>11</v>
      </c>
      <c r="E25" s="11">
        <v>4361.5</v>
      </c>
      <c r="F25" s="2" t="s">
        <v>21</v>
      </c>
    </row>
    <row r="26" spans="1:6" s="8" customFormat="1" ht="18.75" customHeight="1" thickBot="1">
      <c r="A26" s="3" t="s">
        <v>12</v>
      </c>
      <c r="B26" s="4"/>
      <c r="C26" s="4"/>
      <c r="D26" s="14"/>
      <c r="E26" s="5">
        <f>SUM(E25:E25)</f>
        <v>4361.5</v>
      </c>
      <c r="F26" s="36"/>
    </row>
    <row r="27" spans="1:6" s="8" customFormat="1" ht="72.599999999999994" customHeight="1">
      <c r="A27" s="48" t="s">
        <v>34</v>
      </c>
      <c r="B27" s="41">
        <v>30011</v>
      </c>
      <c r="C27" s="42">
        <v>45183</v>
      </c>
      <c r="D27" s="43" t="s">
        <v>35</v>
      </c>
      <c r="E27" s="44">
        <v>33292.67</v>
      </c>
      <c r="F27" s="45" t="s">
        <v>25</v>
      </c>
    </row>
    <row r="28" spans="1:6" s="8" customFormat="1" ht="18.75" customHeight="1" thickBot="1">
      <c r="A28" s="3" t="s">
        <v>12</v>
      </c>
      <c r="B28" s="4"/>
      <c r="C28" s="4"/>
      <c r="D28" s="14"/>
      <c r="E28" s="5">
        <f>SUM(E27:E27)</f>
        <v>33292.67</v>
      </c>
      <c r="F28" s="36"/>
    </row>
    <row r="29" spans="1:6" s="8" customFormat="1" ht="72.599999999999994" customHeight="1" thickBot="1">
      <c r="A29" s="18" t="s">
        <v>36</v>
      </c>
      <c r="B29" s="9">
        <v>25036</v>
      </c>
      <c r="C29" s="10">
        <v>45141</v>
      </c>
      <c r="D29" s="24" t="s">
        <v>37</v>
      </c>
      <c r="E29" s="11">
        <v>19240.32</v>
      </c>
      <c r="F29" s="2" t="s">
        <v>18</v>
      </c>
    </row>
    <row r="30" spans="1:6" s="8" customFormat="1" ht="18.75" customHeight="1" thickBot="1">
      <c r="A30" s="3" t="s">
        <v>12</v>
      </c>
      <c r="B30" s="4"/>
      <c r="C30" s="4"/>
      <c r="D30" s="14"/>
      <c r="E30" s="5">
        <f>SUM(E29:E29)</f>
        <v>19240.32</v>
      </c>
      <c r="F30" s="36"/>
    </row>
    <row r="31" spans="1:6" s="8" customFormat="1" ht="72.599999999999994" customHeight="1" thickBot="1">
      <c r="A31" s="18" t="s">
        <v>38</v>
      </c>
      <c r="B31" s="9">
        <v>31970</v>
      </c>
      <c r="C31" s="10">
        <v>45191</v>
      </c>
      <c r="D31" s="24" t="s">
        <v>39</v>
      </c>
      <c r="E31" s="11">
        <v>1021.6</v>
      </c>
      <c r="F31" s="2" t="s">
        <v>21</v>
      </c>
    </row>
    <row r="32" spans="1:6" s="8" customFormat="1" ht="18.75" customHeight="1" thickBot="1">
      <c r="A32" s="3" t="s">
        <v>12</v>
      </c>
      <c r="B32" s="4"/>
      <c r="C32" s="4"/>
      <c r="D32" s="14"/>
      <c r="E32" s="5">
        <f>SUM(E31:E31)</f>
        <v>1021.6</v>
      </c>
      <c r="F32" s="36"/>
    </row>
    <row r="33" spans="1:7" s="8" customFormat="1" ht="51.95" customHeight="1">
      <c r="A33" s="58" t="s">
        <v>40</v>
      </c>
      <c r="B33" s="34">
        <v>31879</v>
      </c>
      <c r="C33" s="33">
        <v>45190</v>
      </c>
      <c r="D33" s="24" t="s">
        <v>41</v>
      </c>
      <c r="E33" s="52">
        <v>69710</v>
      </c>
      <c r="F33" s="34" t="s">
        <v>24</v>
      </c>
    </row>
    <row r="34" spans="1:7" s="8" customFormat="1" ht="48">
      <c r="A34" s="61"/>
      <c r="B34" s="34">
        <v>31880</v>
      </c>
      <c r="C34" s="33">
        <v>45190</v>
      </c>
      <c r="D34" s="24" t="s">
        <v>41</v>
      </c>
      <c r="E34" s="52">
        <v>35690</v>
      </c>
      <c r="F34" s="34" t="s">
        <v>24</v>
      </c>
      <c r="G34" s="32"/>
    </row>
    <row r="35" spans="1:7" s="8" customFormat="1" ht="48">
      <c r="A35" s="61"/>
      <c r="B35" s="34">
        <v>31881</v>
      </c>
      <c r="C35" s="33">
        <v>45190</v>
      </c>
      <c r="D35" s="24" t="s">
        <v>41</v>
      </c>
      <c r="E35" s="52">
        <v>124399.16</v>
      </c>
      <c r="F35" s="34" t="s">
        <v>24</v>
      </c>
      <c r="G35" s="32"/>
    </row>
    <row r="36" spans="1:7" s="8" customFormat="1" ht="48">
      <c r="A36" s="61"/>
      <c r="B36" s="34">
        <v>31882</v>
      </c>
      <c r="C36" s="33">
        <v>45190</v>
      </c>
      <c r="D36" s="24" t="s">
        <v>41</v>
      </c>
      <c r="E36" s="52">
        <v>331917.74</v>
      </c>
      <c r="F36" s="34" t="s">
        <v>24</v>
      </c>
      <c r="G36" s="32"/>
    </row>
    <row r="37" spans="1:7" s="8" customFormat="1" ht="48">
      <c r="A37" s="61"/>
      <c r="B37" s="34">
        <v>31883</v>
      </c>
      <c r="C37" s="33">
        <v>45190</v>
      </c>
      <c r="D37" s="24" t="s">
        <v>41</v>
      </c>
      <c r="E37" s="52">
        <v>292873.46000000002</v>
      </c>
      <c r="F37" s="34" t="s">
        <v>24</v>
      </c>
      <c r="G37" s="32"/>
    </row>
    <row r="38" spans="1:7" s="8" customFormat="1" ht="48">
      <c r="A38" s="61"/>
      <c r="B38" s="34">
        <v>31884</v>
      </c>
      <c r="C38" s="33">
        <v>45190</v>
      </c>
      <c r="D38" s="24" t="s">
        <v>41</v>
      </c>
      <c r="E38" s="52">
        <v>213167.32</v>
      </c>
      <c r="F38" s="34" t="s">
        <v>24</v>
      </c>
      <c r="G38" s="32"/>
    </row>
    <row r="39" spans="1:7" s="8" customFormat="1" ht="48">
      <c r="A39" s="61"/>
      <c r="B39" s="34">
        <v>31885</v>
      </c>
      <c r="C39" s="33">
        <v>45190</v>
      </c>
      <c r="D39" s="24" t="s">
        <v>41</v>
      </c>
      <c r="E39" s="52">
        <v>30810</v>
      </c>
      <c r="F39" s="34" t="s">
        <v>24</v>
      </c>
      <c r="G39" s="32"/>
    </row>
    <row r="40" spans="1:7" s="8" customFormat="1" ht="48">
      <c r="A40" s="61"/>
      <c r="B40" s="34">
        <v>31886</v>
      </c>
      <c r="C40" s="33">
        <v>45190</v>
      </c>
      <c r="D40" s="24" t="s">
        <v>41</v>
      </c>
      <c r="E40" s="52">
        <v>87055.56</v>
      </c>
      <c r="F40" s="34" t="s">
        <v>24</v>
      </c>
      <c r="G40" s="32"/>
    </row>
    <row r="41" spans="1:7" s="8" customFormat="1" ht="48">
      <c r="A41" s="61"/>
      <c r="B41" s="34">
        <v>31887</v>
      </c>
      <c r="C41" s="33">
        <v>45190</v>
      </c>
      <c r="D41" s="24" t="s">
        <v>41</v>
      </c>
      <c r="E41" s="52">
        <v>280166.67</v>
      </c>
      <c r="F41" s="34" t="s">
        <v>24</v>
      </c>
    </row>
    <row r="42" spans="1:7" s="8" customFormat="1" ht="48">
      <c r="A42" s="61"/>
      <c r="B42" s="34">
        <v>31888</v>
      </c>
      <c r="C42" s="33">
        <v>45190</v>
      </c>
      <c r="D42" s="24" t="s">
        <v>41</v>
      </c>
      <c r="E42" s="52">
        <v>547447.11</v>
      </c>
      <c r="F42" s="34" t="s">
        <v>24</v>
      </c>
    </row>
    <row r="43" spans="1:7" s="8" customFormat="1" ht="48">
      <c r="A43" s="61"/>
      <c r="B43" s="34">
        <v>31889</v>
      </c>
      <c r="C43" s="33">
        <v>45190</v>
      </c>
      <c r="D43" s="24" t="s">
        <v>41</v>
      </c>
      <c r="E43" s="52">
        <v>41350</v>
      </c>
      <c r="F43" s="34" t="s">
        <v>24</v>
      </c>
    </row>
    <row r="44" spans="1:7" s="8" customFormat="1" ht="48">
      <c r="A44" s="61"/>
      <c r="B44" s="34">
        <v>31890</v>
      </c>
      <c r="C44" s="33">
        <v>45190</v>
      </c>
      <c r="D44" s="24" t="s">
        <v>41</v>
      </c>
      <c r="E44" s="52">
        <v>335117.21999999997</v>
      </c>
      <c r="F44" s="34" t="s">
        <v>24</v>
      </c>
    </row>
    <row r="45" spans="1:7" s="8" customFormat="1" ht="48">
      <c r="A45" s="61"/>
      <c r="B45" s="34">
        <v>31891</v>
      </c>
      <c r="C45" s="33">
        <v>45190</v>
      </c>
      <c r="D45" s="24" t="s">
        <v>41</v>
      </c>
      <c r="E45" s="52">
        <v>62000</v>
      </c>
      <c r="F45" s="34" t="s">
        <v>24</v>
      </c>
    </row>
    <row r="46" spans="1:7" s="8" customFormat="1" ht="48">
      <c r="A46" s="61"/>
      <c r="B46" s="49">
        <v>31892</v>
      </c>
      <c r="C46" s="50">
        <v>45190</v>
      </c>
      <c r="D46" s="51" t="s">
        <v>41</v>
      </c>
      <c r="E46" s="52">
        <v>21359.31</v>
      </c>
      <c r="F46" s="34" t="s">
        <v>24</v>
      </c>
    </row>
    <row r="47" spans="1:7" s="8" customFormat="1" ht="48">
      <c r="A47" s="31"/>
      <c r="B47" s="46">
        <v>31895</v>
      </c>
      <c r="C47" s="47">
        <v>45190</v>
      </c>
      <c r="D47" s="43" t="s">
        <v>41</v>
      </c>
      <c r="E47" s="53">
        <v>278180</v>
      </c>
      <c r="F47" s="46" t="s">
        <v>25</v>
      </c>
    </row>
    <row r="48" spans="1:7" s="8" customFormat="1" ht="18.75" customHeight="1">
      <c r="A48" s="3" t="s">
        <v>12</v>
      </c>
      <c r="B48" s="4"/>
      <c r="C48" s="4"/>
      <c r="D48" s="14"/>
      <c r="E48" s="5">
        <f>SUM(E33:E47)</f>
        <v>2751243.5500000003</v>
      </c>
      <c r="F48" s="36"/>
    </row>
    <row r="49" spans="1:6" s="8" customFormat="1" ht="36">
      <c r="A49" s="40" t="s">
        <v>42</v>
      </c>
      <c r="B49" s="34">
        <v>29867</v>
      </c>
      <c r="C49" s="33">
        <v>45182</v>
      </c>
      <c r="D49" s="24" t="s">
        <v>43</v>
      </c>
      <c r="E49" s="27">
        <v>488</v>
      </c>
      <c r="F49" s="34" t="s">
        <v>21</v>
      </c>
    </row>
    <row r="50" spans="1:6" s="8" customFormat="1" ht="18.75" customHeight="1">
      <c r="A50" s="30" t="s">
        <v>12</v>
      </c>
      <c r="B50" s="4"/>
      <c r="C50" s="4"/>
      <c r="D50" s="14"/>
      <c r="E50" s="5">
        <f>SUM(E49)</f>
        <v>488</v>
      </c>
      <c r="F50" s="36"/>
    </row>
    <row r="51" spans="1:6" s="8" customFormat="1" ht="36" customHeight="1">
      <c r="A51" s="54" t="s">
        <v>44</v>
      </c>
      <c r="B51" s="34">
        <v>29664</v>
      </c>
      <c r="C51" s="33">
        <v>45177</v>
      </c>
      <c r="D51" s="24" t="s">
        <v>45</v>
      </c>
      <c r="E51" s="27">
        <v>434.94</v>
      </c>
      <c r="F51" s="2" t="s">
        <v>21</v>
      </c>
    </row>
    <row r="52" spans="1:6" s="8" customFormat="1" ht="72.599999999999994" customHeight="1" thickBot="1">
      <c r="A52" s="55"/>
      <c r="B52" s="9">
        <v>30008</v>
      </c>
      <c r="C52" s="10">
        <v>45183</v>
      </c>
      <c r="D52" s="24" t="s">
        <v>46</v>
      </c>
      <c r="E52" s="27">
        <v>6450.75</v>
      </c>
      <c r="F52" s="2" t="s">
        <v>21</v>
      </c>
    </row>
    <row r="53" spans="1:6" s="8" customFormat="1" ht="18.75" customHeight="1" thickBot="1">
      <c r="A53" s="3" t="s">
        <v>12</v>
      </c>
      <c r="B53" s="4"/>
      <c r="C53" s="4"/>
      <c r="D53" s="14"/>
      <c r="E53" s="5">
        <f>SUM(E51:E52)</f>
        <v>6885.69</v>
      </c>
      <c r="F53" s="36"/>
    </row>
    <row r="54" spans="1:6" s="8" customFormat="1" ht="72.599999999999994" customHeight="1" thickBot="1">
      <c r="A54" s="18" t="s">
        <v>47</v>
      </c>
      <c r="B54" s="9">
        <v>25643</v>
      </c>
      <c r="C54" s="10">
        <v>45142</v>
      </c>
      <c r="D54" s="24" t="s">
        <v>48</v>
      </c>
      <c r="E54" s="27">
        <v>7612.8</v>
      </c>
      <c r="F54" s="2" t="s">
        <v>15</v>
      </c>
    </row>
    <row r="55" spans="1:6" s="8" customFormat="1" ht="18.75" customHeight="1" thickBot="1">
      <c r="A55" s="3" t="s">
        <v>12</v>
      </c>
      <c r="B55" s="4"/>
      <c r="C55" s="4"/>
      <c r="D55" s="14"/>
      <c r="E55" s="5">
        <f>SUM(E54:E54)</f>
        <v>7612.8</v>
      </c>
      <c r="F55" s="36"/>
    </row>
    <row r="56" spans="1:6" s="8" customFormat="1" ht="72.599999999999994" customHeight="1" thickBot="1">
      <c r="A56" s="18" t="s">
        <v>49</v>
      </c>
      <c r="B56" s="9">
        <v>21744</v>
      </c>
      <c r="C56" s="10">
        <v>45110</v>
      </c>
      <c r="D56" s="24" t="s">
        <v>50</v>
      </c>
      <c r="E56" s="27">
        <v>7612.8</v>
      </c>
      <c r="F56" s="2" t="s">
        <v>15</v>
      </c>
    </row>
    <row r="57" spans="1:6" s="8" customFormat="1" ht="18.75" customHeight="1" thickBot="1">
      <c r="A57" s="3" t="s">
        <v>12</v>
      </c>
      <c r="B57" s="4"/>
      <c r="C57" s="4"/>
      <c r="D57" s="14"/>
      <c r="E57" s="5">
        <f>SUM(E56:E56)</f>
        <v>7612.8</v>
      </c>
      <c r="F57" s="36"/>
    </row>
    <row r="58" spans="1:6" s="8" customFormat="1" ht="63" customHeight="1">
      <c r="A58" s="39" t="s">
        <v>51</v>
      </c>
      <c r="B58" s="9">
        <v>25921</v>
      </c>
      <c r="C58" s="10">
        <v>45147</v>
      </c>
      <c r="D58" s="24" t="s">
        <v>52</v>
      </c>
      <c r="E58" s="27">
        <v>3633.79</v>
      </c>
      <c r="F58" s="2" t="s">
        <v>25</v>
      </c>
    </row>
    <row r="59" spans="1:6" s="8" customFormat="1" ht="18.75" customHeight="1">
      <c r="A59" s="3" t="s">
        <v>12</v>
      </c>
      <c r="B59" s="4"/>
      <c r="C59" s="4"/>
      <c r="D59" s="14"/>
      <c r="E59" s="5">
        <f>SUM(E58:E58)</f>
        <v>3633.79</v>
      </c>
      <c r="F59" s="36"/>
    </row>
    <row r="60" spans="1:6" s="6" customFormat="1" ht="14.85" customHeight="1">
      <c r="A60" s="3" t="s">
        <v>53</v>
      </c>
      <c r="B60" s="4"/>
      <c r="C60" s="4"/>
      <c r="D60" s="14"/>
      <c r="E60" s="5">
        <f>+E6+E10+E12+E17+E22+E28+E30+E53+E48+E55+E59+E50+E24+E8+E14+E26+E32+E57</f>
        <v>3466064.07</v>
      </c>
      <c r="F60" s="36"/>
    </row>
    <row r="61" spans="1:6" s="6" customFormat="1" ht="31.7" customHeight="1">
      <c r="D61" s="12"/>
      <c r="E61" s="16"/>
      <c r="F61" s="35"/>
    </row>
    <row r="62" spans="1:6">
      <c r="E62" s="38"/>
    </row>
    <row r="63" spans="1:6">
      <c r="E63" s="15"/>
    </row>
    <row r="64" spans="1:6">
      <c r="E64" s="15"/>
    </row>
  </sheetData>
  <mergeCells count="4">
    <mergeCell ref="A51:A52"/>
    <mergeCell ref="A15:A16"/>
    <mergeCell ref="A18:A21"/>
    <mergeCell ref="A33:A46"/>
  </mergeCells>
  <phoneticPr fontId="6" type="noConversion"/>
  <printOptions horizontalCentered="1" gridLines="1"/>
  <pageMargins left="0.31496062992125984" right="0.31496062992125984" top="0.35433070866141736" bottom="0.35433070866141736" header="0.31496062992125984" footer="0.31496062992125984"/>
  <pageSetup paperSize="8" fitToHeight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6BC1D2-9094-46D3-8925-284AF578BD7C}"/>
</file>

<file path=customXml/itemProps2.xml><?xml version="1.0" encoding="utf-8"?>
<ds:datastoreItem xmlns:ds="http://schemas.openxmlformats.org/officeDocument/2006/customXml" ds:itemID="{23218205-B69D-4A9C-8A47-41497774A80F}"/>
</file>

<file path=customXml/itemProps3.xml><?xml version="1.0" encoding="utf-8"?>
<ds:datastoreItem xmlns:ds="http://schemas.openxmlformats.org/officeDocument/2006/customXml" ds:itemID="{B406973A-150B-446E-A728-5322F601FA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Ambrosino Ersilia</cp:lastModifiedBy>
  <cp:revision/>
  <dcterms:created xsi:type="dcterms:W3CDTF">2018-04-04T08:39:51Z</dcterms:created>
  <dcterms:modified xsi:type="dcterms:W3CDTF">2023-10-09T11:38:11Z</dcterms:modified>
  <cp:category/>
  <cp:contentStatus/>
</cp:coreProperties>
</file>