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3\GSA E BILANCIO CONSOLIDATO\IV TRIMESTRE 2023\Pagamenti IV TRIM 2023_ art 41 co. 1 D. Lgs 33_13\"/>
    </mc:Choice>
  </mc:AlternateContent>
  <xr:revisionPtr revIDLastSave="0" documentId="8_{2BC77E59-1780-4B06-93D7-9577F1ECB5BA}" xr6:coauthVersionLast="36" xr6:coauthVersionMax="36" xr10:uidLastSave="{00000000-0000-0000-0000-000000000000}"/>
  <bookViews>
    <workbookView xWindow="1080" yWindow="0" windowWidth="18490" windowHeight="10200" xr2:uid="{00000000-000D-0000-FFFF-FFFF00000000}"/>
  </bookViews>
  <sheets>
    <sheet name="Pagamenti per Beneficiario" sheetId="1" r:id="rId1"/>
  </sheets>
  <definedNames>
    <definedName name="_xlnm.Print_Area" localSheetId="0">'Pagamenti per Beneficiario'!$A$1:$F$56</definedName>
    <definedName name="_xlnm.Print_Titles" localSheetId="0">'Pagamenti per Beneficiario'!$4:$4</definedName>
  </definedNames>
  <calcPr calcId="191028"/>
</workbook>
</file>

<file path=xl/calcChain.xml><?xml version="1.0" encoding="utf-8"?>
<calcChain xmlns="http://schemas.openxmlformats.org/spreadsheetml/2006/main">
  <c r="E36" i="1" l="1"/>
  <c r="E53" i="1"/>
  <c r="E50" i="1"/>
  <c r="E40" i="1"/>
  <c r="E30" i="1"/>
  <c r="E21" i="1"/>
  <c r="E16" i="1"/>
  <c r="E24" i="1"/>
  <c r="E42" i="1"/>
  <c r="E28" i="1"/>
  <c r="E14" i="1"/>
  <c r="E55" i="1"/>
  <c r="E19" i="1"/>
  <c r="E46" i="1"/>
  <c r="E44" i="1"/>
  <c r="E26" i="1"/>
  <c r="E10" i="1"/>
  <c r="E8" i="1"/>
  <c r="E38" i="1"/>
  <c r="E6" i="1"/>
  <c r="E12" i="1"/>
  <c r="E48" i="1"/>
  <c r="E56" i="1"/>
</calcChain>
</file>

<file path=xl/sharedStrings.xml><?xml version="1.0" encoding="utf-8"?>
<sst xmlns="http://schemas.openxmlformats.org/spreadsheetml/2006/main" count="109" uniqueCount="61">
  <si>
    <t>Pagamenti effettuati per acquisizione di beni e servizi nel periodo dal 01.10.2023 al 31.12.2023 ai sensi dell'art. 41 comma 1-bis D.Lgs n. 33/2013 - Gestione Sanitaria Accentrata Regionale</t>
  </si>
  <si>
    <t>Beneficiario</t>
  </si>
  <si>
    <t>N. Mandato</t>
  </si>
  <si>
    <t>Data Mandato</t>
  </si>
  <si>
    <t>Causale</t>
  </si>
  <si>
    <t>Importo lordo pagato</t>
  </si>
  <si>
    <t>Tipologia di Spesa
(descrizione PdC)</t>
  </si>
  <si>
    <t>ART-ER - SOCIETA' CONSORTILE PER AZIONI *</t>
  </si>
  <si>
    <t>LIQUIDAZIONE SALDO CORRISPETTIVO DETERMINAZIONE N. 22685/2021.</t>
  </si>
  <si>
    <t>Prestazioni professionali e specialistiche</t>
  </si>
  <si>
    <t>BANCHELLI FEDERICO</t>
  </si>
  <si>
    <t>LIQUIDAZIONE SALDO INCARICO DI LAVORO AUTONOMO PER LA CONSULENZA SUL PROGETTO "CONNECTING EUROPEAN ..ORCHESTRA" - CUP E45F20002250006</t>
  </si>
  <si>
    <t>Consulenze</t>
  </si>
  <si>
    <t>Totale</t>
  </si>
  <si>
    <t>BIANCONI LINA</t>
  </si>
  <si>
    <t>LIQUIDAZIONE COMPENSI A COMPONENTE CONSIGLIO DIDATTICO REGIONALE DD N. 18165/2023</t>
  </si>
  <si>
    <t xml:space="preserve">Altri servizi    </t>
  </si>
  <si>
    <t>CAMPANINO MARIANGELA</t>
  </si>
  <si>
    <t>LIQUIDAZIONE ACCONTO PER INCARICO LAVORO AUTONOMO CONFERITO CON D.D. N. 15595/2023 - PROGETTO CCM 2021 "SVILUPPO DI STRATEGIE DI PROMOZIONE DEGLI STILI ..." - CUP E45F21001090001</t>
  </si>
  <si>
    <t>CENTIS ELENA</t>
  </si>
  <si>
    <t>LIQUIDAZIONE ACCONTO INCARICO DI LAVORO AUTONOMO PER LA CONSULENZA SUL PROGETTO CCM 2021 "SVILUPPO DI STRATEGIE DI PROMOZIONE DEGLI STILI DI VITA E DI INTERVENTI DI RECUPERO ..."</t>
  </si>
  <si>
    <t>CLINICA MOBILE NEL MONDO S.R.L.</t>
  </si>
  <si>
    <t>LIQUIDAZIONE CORRISPETTIVO PER I SERVIZI DI CUI ALLA D.D. 18278/2023</t>
  </si>
  <si>
    <t>Utilizzo di beni di terzi</t>
  </si>
  <si>
    <t>DICIANNOVE SOCIETA' COOPERATIVA</t>
  </si>
  <si>
    <t>LIQUIDAZIONE CORRISPETTIVO PER I SERVIZI DI CUI ALLA D.D. 5835/2022.</t>
  </si>
  <si>
    <t>Servizi informatici e di telecomunicazioni</t>
  </si>
  <si>
    <t>Software</t>
  </si>
  <si>
    <t>DITTA NERI DARIO DI NERI MIRKO &amp; C. S.N.C.</t>
  </si>
  <si>
    <t>LIQUIDAZIONE A FAVORE DI NERI DARIO DI NERI MIRKO &amp; C. SNC DIBOLOGNA (BO) PER I SERVIZI DI CUI ALLA D.D. 20806/2023</t>
  </si>
  <si>
    <t xml:space="preserve">Organizzazione eventi, pubblicità e servizi per trasferta    </t>
  </si>
  <si>
    <t>ENGINEERING - INGEGNERIA INFORMATICA - S.P.A.</t>
  </si>
  <si>
    <t>LIQUIDAZIONE CORRISPETTIVO TERZA TRANCHE SERVIZI MANUTENZIONE E SVILUPPO SISTEMA INFORAMATIVO D.D. 23172/22</t>
  </si>
  <si>
    <t>FONDAZIONE POLITECNICO DI MILANO</t>
  </si>
  <si>
    <t>LIQUIDAZIONE CORRISPETTIVO 1 TRANCHE SAL SERVIZI DI SUPPORTO SANITA' DIGITALE - SISTEMI INFORMATIVI - D.D. 25401/22</t>
  </si>
  <si>
    <t>GROSSI GIULIA</t>
  </si>
  <si>
    <t>LIQUIDAZIONE COMPENSI DI CUI ALLA DD N. 18165/2023</t>
  </si>
  <si>
    <t>Altri servizi</t>
  </si>
  <si>
    <t>HOMINA S.R.L.</t>
  </si>
  <si>
    <t>LIQUIDAZIONE PRIMO ACCONTO SERVIZI AFFIDATI CON DD 19619/23</t>
  </si>
  <si>
    <t>ICONSULTING S.P.A. A SOCIO UNICO</t>
  </si>
  <si>
    <t>LIQUIDAZIONE SALDO CORRISPETTIVO DI CUI ALLA DD 4360/2021</t>
  </si>
  <si>
    <t>LIQUIDAZIONE TERZA TRANCHE A FAVORE DI ICONSULTING SPA PER SERVIZI DI SVILUPPO E MANUTENZIONE DELLA PIATTAFORMA DI LOCATION ANALYTICS, DI CUI ALLA D.D. N. 23614/2022</t>
  </si>
  <si>
    <t>KITCHEN SOCIETA' COOPERATIVA</t>
  </si>
  <si>
    <t>LIQUIDAZIONE II E III TRANCHE CORRISPETTIVO PER SERVIZI DI CUI ALLA D.D. 11332/2023.</t>
  </si>
  <si>
    <t>KPMG ADVISORY S.P.A.</t>
  </si>
  <si>
    <t>LEONE CARLO</t>
  </si>
  <si>
    <t>LIQUIDAZIONE COMPENSI DI CUI ALLA DETERMINAZIONE N. 18165/2023</t>
  </si>
  <si>
    <t>MARZO CARLA</t>
  </si>
  <si>
    <t>RAGAZZINI MARCO</t>
  </si>
  <si>
    <t>LIQUIDAZIONE COMPENSI A COMPONENTE CONSIGLIO DIDATTICO REGIONALE DD. 18165/2023</t>
  </si>
  <si>
    <t>RAGAZZONI RAUL</t>
  </si>
  <si>
    <t>DD 6807/2023. LIQUIDAZIONE COMPENSO A COMPONENTE OIV PERIODO 1 LUGLIO - 30 SETTEMBRE 2023</t>
  </si>
  <si>
    <t>RICCHIZZI ENRICO</t>
  </si>
  <si>
    <t>LIQUIDAZIONE TERZO ACCONTO INCARICO DI LAVORO AUTONOMO PROGETTO EU "HALT-4" CUP E45F20002300006</t>
  </si>
  <si>
    <t>RUFFINI RENATO</t>
  </si>
  <si>
    <t>LIQUIDAZIONE DEL COMPENSO DOVUTO AL PROF RENATO RUFFINI, COMPONENTE DELL'ORGANISMO INDIPENDENTE DI VALUTAZIONE PER GLI ENTI E LE AZIENDE DEL SERVIZIO SANITARIO REGIONALE</t>
  </si>
  <si>
    <t>LIQUIDAZIONE CORRISPETTIVO A COMPONENTE OIV. DD 6807/2023</t>
  </si>
  <si>
    <t>SINGH PARDEEP</t>
  </si>
  <si>
    <t>LIQUIDAZIONE PRIMO ACCONTO RELATIVO ALL'INCARICO DI LAVORO AUTONOMO CONFERITO CON D.D. N. 15278/2023 PER IL PROGETTO EU HALT4 - CUP E45F20002300006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</si>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</sst>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>
    <font>
      <sz val="10"/>
      <color rgb="FF000000"/>
      <name val="Arial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0000"/>
      <name val="Arial"/>
      <family val="2"/>
    </font>
    <font>
      <sz val="8"/>
      <name val="Arial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8C8CC"/>
        <bgColor indexed="64"/>
      </patternFill>
    </fill>
  </fills>
  <borders count="1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 style="medium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/>
      <right/>
      <top style="medium">
        <color rgb="FFCAC9D9"/>
      </top>
      <bottom/>
      <diagonal/>
    </border>
    <border>
      <left/>
      <right/>
      <top/>
      <bottom style="thin">
        <color rgb="FFCAC9D9"/>
      </bottom>
      <diagonal/>
    </border>
    <border>
      <left/>
      <right/>
      <top style="thin">
        <color rgb="FFCAC9D9"/>
      </top>
      <bottom/>
      <diagonal/>
    </border>
    <border>
      <left/>
      <right style="thin">
        <color rgb="FFCAC9D9"/>
      </right>
      <top style="thin">
        <color rgb="FFCAC9D9"/>
      </top>
      <bottom/>
      <diagonal/>
    </border>
    <border>
      <left/>
      <right style="thin">
        <color rgb="FFCAC9D9"/>
      </right>
      <top/>
      <bottom style="thin">
        <color rgb="FFCAC9D9"/>
      </bottom>
      <diagonal/>
    </border>
    <border>
      <left/>
      <right style="thin">
        <color rgb="FFCAC9D9"/>
      </right>
      <top/>
      <bottom/>
      <diagonal/>
    </border>
    <border>
      <left/>
      <right style="thin">
        <color rgb="FFCAC9D9"/>
      </right>
      <top style="medium">
        <color rgb="FFCAC9D9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4" fontId="6" fillId="5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49" fontId="8" fillId="2" borderId="0" xfId="0" applyNumberFormat="1" applyFont="1" applyFill="1"/>
    <xf numFmtId="49" fontId="8" fillId="4" borderId="2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49" fontId="8" fillId="4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9" fillId="4" borderId="5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51" zoomScale="88" zoomScaleNormal="88" workbookViewId="0" xr3:uid="{AEA406A1-0E4B-5B11-9CD5-51D6E497D94C}">
      <selection activeCell="F59" sqref="F59"/>
    </sheetView>
  </sheetViews>
  <sheetFormatPr defaultColWidth="8.85546875" defaultRowHeight="12"/>
  <cols>
    <col min="1" max="1" width="29.42578125" style="4" customWidth="1"/>
    <col min="2" max="2" width="14.5703125" style="34" customWidth="1"/>
    <col min="3" max="3" width="17.5703125" style="34" customWidth="1"/>
    <col min="4" max="4" width="33.85546875" style="34" customWidth="1"/>
    <col min="5" max="5" width="21.42578125" style="34" customWidth="1"/>
    <col min="6" max="6" width="57.85546875" style="35" customWidth="1"/>
    <col min="7" max="16384" width="8.85546875" style="4"/>
  </cols>
  <sheetData>
    <row r="1" spans="1:6" s="3" customFormat="1" ht="8.85" customHeight="1">
      <c r="B1" s="23"/>
      <c r="C1" s="23"/>
      <c r="D1" s="24"/>
      <c r="E1" s="23"/>
      <c r="F1" s="25"/>
    </row>
    <row r="2" spans="1:6" s="3" customFormat="1" ht="14.85" customHeight="1">
      <c r="A2" s="6" t="s">
        <v>0</v>
      </c>
      <c r="B2" s="23"/>
      <c r="C2" s="23"/>
      <c r="D2" s="26"/>
      <c r="E2" s="23"/>
      <c r="F2" s="25"/>
    </row>
    <row r="3" spans="1:6" s="3" customFormat="1" ht="3.75" customHeight="1">
      <c r="B3" s="23"/>
      <c r="C3" s="23"/>
      <c r="D3" s="24"/>
      <c r="E3" s="23"/>
      <c r="F3" s="25"/>
    </row>
    <row r="4" spans="1:6" s="37" customFormat="1" ht="24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</row>
    <row r="5" spans="1:6" s="5" customFormat="1" ht="28.5" customHeight="1">
      <c r="A5" s="1" t="s">
        <v>7</v>
      </c>
      <c r="B5" s="15">
        <v>41856</v>
      </c>
      <c r="C5" s="16">
        <v>45267</v>
      </c>
      <c r="D5" s="41" t="s">
        <v>8</v>
      </c>
      <c r="E5" s="22">
        <v>81967.210000000006</v>
      </c>
      <c r="F5" s="38" t="s">
        <v>9</v>
      </c>
    </row>
    <row r="6" spans="1:6" s="3" customFormat="1" ht="14.85" customHeight="1">
      <c r="A6" s="10"/>
      <c r="B6" s="27"/>
      <c r="C6" s="27"/>
      <c r="D6" s="28"/>
      <c r="E6" s="39">
        <f>SUM(E5)</f>
        <v>81967.210000000006</v>
      </c>
      <c r="F6" s="29"/>
    </row>
    <row r="7" spans="1:6" s="5" customFormat="1" ht="78" customHeight="1">
      <c r="A7" s="12" t="s">
        <v>10</v>
      </c>
      <c r="B7" s="15">
        <v>36501</v>
      </c>
      <c r="C7" s="16">
        <v>45226</v>
      </c>
      <c r="D7" s="48" t="s">
        <v>11</v>
      </c>
      <c r="E7" s="18">
        <v>15000</v>
      </c>
      <c r="F7" s="19" t="s">
        <v>12</v>
      </c>
    </row>
    <row r="8" spans="1:6" s="3" customFormat="1" ht="14.85" customHeight="1">
      <c r="A8" s="8" t="s">
        <v>13</v>
      </c>
      <c r="B8" s="30"/>
      <c r="C8" s="30"/>
      <c r="D8" s="31"/>
      <c r="E8" s="39">
        <f>+E7</f>
        <v>15000</v>
      </c>
      <c r="F8" s="40"/>
    </row>
    <row r="9" spans="1:6" s="5" customFormat="1" ht="74.45" customHeight="1">
      <c r="A9" s="12" t="s">
        <v>14</v>
      </c>
      <c r="B9" s="15">
        <v>35237</v>
      </c>
      <c r="C9" s="16">
        <v>45217</v>
      </c>
      <c r="D9" s="48" t="s">
        <v>15</v>
      </c>
      <c r="E9" s="18">
        <v>488</v>
      </c>
      <c r="F9" s="19" t="s">
        <v>16</v>
      </c>
    </row>
    <row r="10" spans="1:6" s="3" customFormat="1" ht="14.85" customHeight="1">
      <c r="A10" s="8" t="s">
        <v>13</v>
      </c>
      <c r="B10" s="30"/>
      <c r="C10" s="30"/>
      <c r="D10" s="31"/>
      <c r="E10" s="39">
        <f>+E9</f>
        <v>488</v>
      </c>
      <c r="F10" s="29"/>
    </row>
    <row r="11" spans="1:6" s="3" customFormat="1" ht="57.6" customHeight="1">
      <c r="A11" s="11" t="s">
        <v>17</v>
      </c>
      <c r="B11" s="15">
        <v>38997</v>
      </c>
      <c r="C11" s="16">
        <v>45246</v>
      </c>
      <c r="D11" s="41" t="s">
        <v>18</v>
      </c>
      <c r="E11" s="18">
        <v>8750</v>
      </c>
      <c r="F11" s="19" t="s">
        <v>12</v>
      </c>
    </row>
    <row r="12" spans="1:6" s="3" customFormat="1" ht="14.85" customHeight="1">
      <c r="A12" s="9" t="s">
        <v>13</v>
      </c>
      <c r="B12" s="42"/>
      <c r="C12" s="42"/>
      <c r="D12" s="43"/>
      <c r="E12" s="39">
        <f>SUM(E11:E11)</f>
        <v>8750</v>
      </c>
      <c r="F12" s="40"/>
    </row>
    <row r="13" spans="1:6" s="3" customFormat="1" ht="57.6" customHeight="1">
      <c r="A13" s="11" t="s">
        <v>19</v>
      </c>
      <c r="B13" s="15">
        <v>39529</v>
      </c>
      <c r="C13" s="16">
        <v>45252</v>
      </c>
      <c r="D13" s="41" t="s">
        <v>20</v>
      </c>
      <c r="E13" s="18">
        <v>8750</v>
      </c>
      <c r="F13" s="19" t="s">
        <v>12</v>
      </c>
    </row>
    <row r="14" spans="1:6" s="3" customFormat="1" ht="14.85" customHeight="1">
      <c r="A14" s="9" t="s">
        <v>13</v>
      </c>
      <c r="B14" s="32"/>
      <c r="C14" s="32"/>
      <c r="D14" s="31"/>
      <c r="E14" s="39">
        <f>SUM(E13:E13)</f>
        <v>8750</v>
      </c>
      <c r="F14" s="40"/>
    </row>
    <row r="15" spans="1:6" s="3" customFormat="1" ht="57.6" customHeight="1">
      <c r="A15" s="11" t="s">
        <v>21</v>
      </c>
      <c r="B15" s="15">
        <v>38994</v>
      </c>
      <c r="C15" s="16">
        <v>45246</v>
      </c>
      <c r="D15" s="41" t="s">
        <v>22</v>
      </c>
      <c r="E15" s="18">
        <v>48736.56</v>
      </c>
      <c r="F15" s="19" t="s">
        <v>23</v>
      </c>
    </row>
    <row r="16" spans="1:6" s="3" customFormat="1" ht="14.85" customHeight="1">
      <c r="A16" s="9" t="s">
        <v>13</v>
      </c>
      <c r="B16" s="32"/>
      <c r="C16" s="32"/>
      <c r="D16" s="31"/>
      <c r="E16" s="39">
        <f>SUM(E15:E15)</f>
        <v>48736.56</v>
      </c>
      <c r="F16" s="29"/>
    </row>
    <row r="17" spans="1:6" s="3" customFormat="1" ht="57" customHeight="1">
      <c r="A17" s="54" t="s">
        <v>24</v>
      </c>
      <c r="B17" s="15">
        <v>41111</v>
      </c>
      <c r="C17" s="16">
        <v>45264</v>
      </c>
      <c r="D17" s="17" t="s">
        <v>25</v>
      </c>
      <c r="E17" s="18">
        <v>4096.91</v>
      </c>
      <c r="F17" s="19" t="s">
        <v>26</v>
      </c>
    </row>
    <row r="18" spans="1:6" s="3" customFormat="1" ht="57" customHeight="1">
      <c r="A18" s="53"/>
      <c r="B18" s="15">
        <v>41112</v>
      </c>
      <c r="C18" s="16">
        <v>45264</v>
      </c>
      <c r="D18" s="17" t="s">
        <v>25</v>
      </c>
      <c r="E18" s="18">
        <v>8906.99</v>
      </c>
      <c r="F18" s="19" t="s">
        <v>27</v>
      </c>
    </row>
    <row r="19" spans="1:6" s="3" customFormat="1" ht="14.85" customHeight="1">
      <c r="A19" s="2" t="s">
        <v>13</v>
      </c>
      <c r="B19" s="33"/>
      <c r="C19" s="33"/>
      <c r="D19" s="31"/>
      <c r="E19" s="39">
        <f>SUM(E17:E18)</f>
        <v>13003.9</v>
      </c>
      <c r="F19" s="29"/>
    </row>
    <row r="20" spans="1:6" s="3" customFormat="1" ht="57.6" customHeight="1">
      <c r="A20" s="11" t="s">
        <v>28</v>
      </c>
      <c r="B20" s="15">
        <v>38291</v>
      </c>
      <c r="C20" s="16">
        <v>45240</v>
      </c>
      <c r="D20" s="41" t="s">
        <v>29</v>
      </c>
      <c r="E20" s="18">
        <v>4950</v>
      </c>
      <c r="F20" s="19" t="s">
        <v>30</v>
      </c>
    </row>
    <row r="21" spans="1:6" s="3" customFormat="1" ht="14.85" customHeight="1" thickBot="1">
      <c r="A21" s="9" t="s">
        <v>13</v>
      </c>
      <c r="B21" s="32"/>
      <c r="C21" s="32"/>
      <c r="D21" s="31"/>
      <c r="E21" s="39">
        <f>SUM(E20:E20)</f>
        <v>4950</v>
      </c>
      <c r="F21" s="29"/>
    </row>
    <row r="22" spans="1:6" s="5" customFormat="1" ht="72.599999999999994" customHeight="1">
      <c r="A22" s="49" t="s">
        <v>31</v>
      </c>
      <c r="B22" s="15">
        <v>43700</v>
      </c>
      <c r="C22" s="16">
        <v>45279</v>
      </c>
      <c r="D22" s="17" t="s">
        <v>32</v>
      </c>
      <c r="E22" s="18">
        <v>175108.11</v>
      </c>
      <c r="F22" s="19" t="s">
        <v>26</v>
      </c>
    </row>
    <row r="23" spans="1:6" s="5" customFormat="1" ht="72.599999999999994" customHeight="1">
      <c r="A23" s="50"/>
      <c r="B23" s="15">
        <v>43701</v>
      </c>
      <c r="C23" s="16">
        <v>45279</v>
      </c>
      <c r="D23" s="17" t="s">
        <v>32</v>
      </c>
      <c r="E23" s="18">
        <v>83441.06</v>
      </c>
      <c r="F23" s="19" t="s">
        <v>27</v>
      </c>
    </row>
    <row r="24" spans="1:6" s="5" customFormat="1" ht="18.75" customHeight="1" thickBot="1">
      <c r="A24" s="2" t="s">
        <v>13</v>
      </c>
      <c r="B24" s="33"/>
      <c r="C24" s="33"/>
      <c r="D24" s="31"/>
      <c r="E24" s="39">
        <f>SUM(E22:E23)</f>
        <v>258549.16999999998</v>
      </c>
      <c r="F24" s="29"/>
    </row>
    <row r="25" spans="1:6" s="5" customFormat="1" ht="72.599999999999994" customHeight="1" thickBot="1">
      <c r="A25" s="7" t="s">
        <v>33</v>
      </c>
      <c r="B25" s="15">
        <v>39932</v>
      </c>
      <c r="C25" s="16">
        <v>45254</v>
      </c>
      <c r="D25" s="17" t="s">
        <v>34</v>
      </c>
      <c r="E25" s="18">
        <v>17884.87</v>
      </c>
      <c r="F25" s="19" t="s">
        <v>27</v>
      </c>
    </row>
    <row r="26" spans="1:6" s="5" customFormat="1" ht="18.75" customHeight="1" thickBot="1">
      <c r="A26" s="2" t="s">
        <v>13</v>
      </c>
      <c r="B26" s="33"/>
      <c r="C26" s="44"/>
      <c r="D26" s="43"/>
      <c r="E26" s="39">
        <f>SUM(E25:E25)</f>
        <v>17884.87</v>
      </c>
      <c r="F26" s="40"/>
    </row>
    <row r="27" spans="1:6" s="5" customFormat="1" ht="72.599999999999994" customHeight="1" thickBot="1">
      <c r="A27" s="7" t="s">
        <v>35</v>
      </c>
      <c r="B27" s="15">
        <v>36073</v>
      </c>
      <c r="C27" s="16">
        <v>45222</v>
      </c>
      <c r="D27" s="17" t="s">
        <v>36</v>
      </c>
      <c r="E27" s="18">
        <v>488</v>
      </c>
      <c r="F27" s="19" t="s">
        <v>37</v>
      </c>
    </row>
    <row r="28" spans="1:6" s="5" customFormat="1" ht="18.75" customHeight="1" thickBot="1">
      <c r="A28" s="2" t="s">
        <v>13</v>
      </c>
      <c r="B28" s="33"/>
      <c r="C28" s="33"/>
      <c r="D28" s="31"/>
      <c r="E28" s="39">
        <f>SUM(E27:E27)</f>
        <v>488</v>
      </c>
      <c r="F28" s="29"/>
    </row>
    <row r="29" spans="1:6" s="5" customFormat="1" ht="72.599999999999994" customHeight="1" thickBot="1">
      <c r="A29" s="7" t="s">
        <v>38</v>
      </c>
      <c r="B29" s="15">
        <v>42876</v>
      </c>
      <c r="C29" s="16">
        <v>45273</v>
      </c>
      <c r="D29" s="17" t="s">
        <v>39</v>
      </c>
      <c r="E29" s="18">
        <v>99782.58</v>
      </c>
      <c r="F29" s="19" t="s">
        <v>30</v>
      </c>
    </row>
    <row r="30" spans="1:6" s="5" customFormat="1" ht="18.75" customHeight="1" thickBot="1">
      <c r="A30" s="2" t="s">
        <v>13</v>
      </c>
      <c r="B30" s="33"/>
      <c r="C30" s="33"/>
      <c r="D30" s="31"/>
      <c r="E30" s="39">
        <f>SUM(E29:E29)</f>
        <v>99782.58</v>
      </c>
      <c r="F30" s="29"/>
    </row>
    <row r="31" spans="1:6" s="5" customFormat="1" ht="72.599999999999994" customHeight="1">
      <c r="A31" s="51" t="s">
        <v>40</v>
      </c>
      <c r="B31" s="15">
        <v>32736</v>
      </c>
      <c r="C31" s="16">
        <v>45202</v>
      </c>
      <c r="D31" s="17" t="s">
        <v>41</v>
      </c>
      <c r="E31" s="18">
        <v>144849.49</v>
      </c>
      <c r="F31" s="19" t="s">
        <v>26</v>
      </c>
    </row>
    <row r="32" spans="1:6" s="5" customFormat="1" ht="72.599999999999994" customHeight="1">
      <c r="A32" s="52"/>
      <c r="B32" s="15">
        <v>41198</v>
      </c>
      <c r="C32" s="16">
        <v>45265</v>
      </c>
      <c r="D32" s="17" t="s">
        <v>42</v>
      </c>
      <c r="E32" s="18">
        <v>70375.850000000006</v>
      </c>
      <c r="F32" s="19" t="s">
        <v>26</v>
      </c>
    </row>
    <row r="33" spans="1:6" s="5" customFormat="1" ht="72.599999999999994" customHeight="1">
      <c r="A33" s="52"/>
      <c r="B33" s="15">
        <v>32737</v>
      </c>
      <c r="C33" s="16">
        <v>45202</v>
      </c>
      <c r="D33" s="17" t="s">
        <v>41</v>
      </c>
      <c r="E33" s="18">
        <v>180351.45</v>
      </c>
      <c r="F33" s="19" t="s">
        <v>27</v>
      </c>
    </row>
    <row r="34" spans="1:6" s="5" customFormat="1" ht="72.599999999999994" customHeight="1">
      <c r="A34" s="52"/>
      <c r="B34" s="15">
        <v>32738</v>
      </c>
      <c r="C34" s="16">
        <v>45202</v>
      </c>
      <c r="D34" s="17" t="s">
        <v>41</v>
      </c>
      <c r="E34" s="18">
        <v>4800</v>
      </c>
      <c r="F34" s="19" t="s">
        <v>27</v>
      </c>
    </row>
    <row r="35" spans="1:6" s="5" customFormat="1" ht="72.599999999999994" customHeight="1">
      <c r="A35" s="53"/>
      <c r="B35" s="15">
        <v>41199</v>
      </c>
      <c r="C35" s="16">
        <v>45265</v>
      </c>
      <c r="D35" s="17" t="s">
        <v>42</v>
      </c>
      <c r="E35" s="18">
        <v>107621.75</v>
      </c>
      <c r="F35" s="19" t="s">
        <v>27</v>
      </c>
    </row>
    <row r="36" spans="1:6" s="5" customFormat="1" ht="18.75" customHeight="1" thickBot="1">
      <c r="A36" s="2" t="s">
        <v>13</v>
      </c>
      <c r="B36" s="33"/>
      <c r="C36" s="33"/>
      <c r="D36" s="31"/>
      <c r="E36" s="39">
        <f>SUM(E31:E35)</f>
        <v>507998.54000000004</v>
      </c>
      <c r="F36" s="40"/>
    </row>
    <row r="37" spans="1:6" s="5" customFormat="1" ht="72.599999999999994" customHeight="1" thickBot="1">
      <c r="A37" s="7" t="s">
        <v>43</v>
      </c>
      <c r="B37" s="15">
        <v>42628</v>
      </c>
      <c r="C37" s="16">
        <v>45271</v>
      </c>
      <c r="D37" s="17" t="s">
        <v>44</v>
      </c>
      <c r="E37" s="18">
        <v>7283.4</v>
      </c>
      <c r="F37" s="19" t="s">
        <v>30</v>
      </c>
    </row>
    <row r="38" spans="1:6" s="5" customFormat="1" ht="18.75" customHeight="1" thickBot="1">
      <c r="A38" s="2" t="s">
        <v>13</v>
      </c>
      <c r="B38" s="33"/>
      <c r="C38" s="33"/>
      <c r="D38" s="31"/>
      <c r="E38" s="39">
        <f>SUM(E37:E37)</f>
        <v>7283.4</v>
      </c>
      <c r="F38" s="40"/>
    </row>
    <row r="39" spans="1:6" s="5" customFormat="1" ht="72.599999999999994" customHeight="1" thickBot="1">
      <c r="A39" s="7" t="s">
        <v>45</v>
      </c>
      <c r="B39" s="15">
        <v>39931</v>
      </c>
      <c r="C39" s="16">
        <v>45254</v>
      </c>
      <c r="D39" s="17" t="s">
        <v>34</v>
      </c>
      <c r="E39" s="18">
        <v>297118.39</v>
      </c>
      <c r="F39" s="19" t="s">
        <v>27</v>
      </c>
    </row>
    <row r="40" spans="1:6" s="5" customFormat="1" ht="18.75" customHeight="1" thickBot="1">
      <c r="A40" s="2" t="s">
        <v>13</v>
      </c>
      <c r="B40" s="44"/>
      <c r="C40" s="44"/>
      <c r="D40" s="43"/>
      <c r="E40" s="39">
        <f>SUM(E39:E39)</f>
        <v>297118.39</v>
      </c>
      <c r="F40" s="40"/>
    </row>
    <row r="41" spans="1:6" s="5" customFormat="1" ht="72.599999999999994" customHeight="1" thickBot="1">
      <c r="A41" s="7" t="s">
        <v>46</v>
      </c>
      <c r="B41" s="15">
        <v>35239</v>
      </c>
      <c r="C41" s="16">
        <v>45217</v>
      </c>
      <c r="D41" s="17" t="s">
        <v>47</v>
      </c>
      <c r="E41" s="18">
        <v>488</v>
      </c>
      <c r="F41" s="19" t="s">
        <v>37</v>
      </c>
    </row>
    <row r="42" spans="1:6" s="5" customFormat="1" ht="18.75" customHeight="1" thickBot="1">
      <c r="A42" s="2" t="s">
        <v>13</v>
      </c>
      <c r="B42" s="44"/>
      <c r="C42" s="44"/>
      <c r="D42" s="43"/>
      <c r="E42" s="39">
        <f>SUM(E41:E41)</f>
        <v>488</v>
      </c>
      <c r="F42" s="40"/>
    </row>
    <row r="43" spans="1:6" s="5" customFormat="1" ht="40.5" customHeight="1" thickBot="1">
      <c r="A43" s="45" t="s">
        <v>48</v>
      </c>
      <c r="B43" s="20">
        <v>35238</v>
      </c>
      <c r="C43" s="21">
        <v>45217</v>
      </c>
      <c r="D43" s="17" t="s">
        <v>47</v>
      </c>
      <c r="E43" s="18">
        <v>488</v>
      </c>
      <c r="F43" s="20" t="s">
        <v>37</v>
      </c>
    </row>
    <row r="44" spans="1:6" s="5" customFormat="1" ht="18.75" customHeight="1">
      <c r="A44" s="46" t="s">
        <v>13</v>
      </c>
      <c r="B44" s="44"/>
      <c r="C44" s="44"/>
      <c r="D44" s="43"/>
      <c r="E44" s="39">
        <f>SUM(E43:E43)</f>
        <v>488</v>
      </c>
      <c r="F44" s="29"/>
    </row>
    <row r="45" spans="1:6" s="5" customFormat="1" ht="59.1" customHeight="1">
      <c r="A45" s="47" t="s">
        <v>49</v>
      </c>
      <c r="B45" s="20">
        <v>32856</v>
      </c>
      <c r="C45" s="21">
        <v>45205</v>
      </c>
      <c r="D45" s="17" t="s">
        <v>50</v>
      </c>
      <c r="E45" s="18">
        <v>488</v>
      </c>
      <c r="F45" s="20" t="s">
        <v>37</v>
      </c>
    </row>
    <row r="46" spans="1:6" s="5" customFormat="1" ht="18.75" customHeight="1" thickBot="1">
      <c r="A46" s="14" t="s">
        <v>13</v>
      </c>
      <c r="B46" s="33"/>
      <c r="C46" s="33"/>
      <c r="D46" s="31"/>
      <c r="E46" s="39">
        <f>SUM(E45)</f>
        <v>488</v>
      </c>
      <c r="F46" s="40"/>
    </row>
    <row r="47" spans="1:6" s="5" customFormat="1" ht="72.599999999999994" customHeight="1" thickBot="1">
      <c r="A47" s="7" t="s">
        <v>51</v>
      </c>
      <c r="B47" s="15">
        <v>38066</v>
      </c>
      <c r="C47" s="16">
        <v>45239</v>
      </c>
      <c r="D47" s="17" t="s">
        <v>52</v>
      </c>
      <c r="E47" s="18">
        <v>7612.8</v>
      </c>
      <c r="F47" s="19" t="s">
        <v>16</v>
      </c>
    </row>
    <row r="48" spans="1:6" s="5" customFormat="1" ht="18.75" customHeight="1" thickBot="1">
      <c r="A48" s="2" t="s">
        <v>13</v>
      </c>
      <c r="B48" s="33"/>
      <c r="C48" s="33"/>
      <c r="D48" s="31"/>
      <c r="E48" s="39">
        <f>SUM(E47:E47)</f>
        <v>7612.8</v>
      </c>
      <c r="F48" s="40"/>
    </row>
    <row r="49" spans="1:6" s="5" customFormat="1" ht="72.599999999999994" customHeight="1" thickBot="1">
      <c r="A49" s="7" t="s">
        <v>53</v>
      </c>
      <c r="B49" s="15">
        <v>35113</v>
      </c>
      <c r="C49" s="16">
        <v>45215</v>
      </c>
      <c r="D49" s="17" t="s">
        <v>54</v>
      </c>
      <c r="E49" s="18">
        <v>10000</v>
      </c>
      <c r="F49" s="19" t="s">
        <v>12</v>
      </c>
    </row>
    <row r="50" spans="1:6" s="5" customFormat="1" ht="18.75" customHeight="1" thickBot="1">
      <c r="A50" s="2" t="s">
        <v>13</v>
      </c>
      <c r="B50" s="33"/>
      <c r="C50" s="33"/>
      <c r="D50" s="31"/>
      <c r="E50" s="39">
        <f>SUM(E49:E49)</f>
        <v>10000</v>
      </c>
      <c r="F50" s="40"/>
    </row>
    <row r="51" spans="1:6" s="5" customFormat="1" ht="72.599999999999994" customHeight="1">
      <c r="A51" s="49" t="s">
        <v>55</v>
      </c>
      <c r="B51" s="15">
        <v>32467</v>
      </c>
      <c r="C51" s="16">
        <v>45201</v>
      </c>
      <c r="D51" s="17" t="s">
        <v>56</v>
      </c>
      <c r="E51" s="18">
        <v>7612.8</v>
      </c>
      <c r="F51" s="19" t="s">
        <v>16</v>
      </c>
    </row>
    <row r="52" spans="1:6" s="5" customFormat="1" ht="72.599999999999994" customHeight="1">
      <c r="A52" s="50"/>
      <c r="B52" s="15">
        <v>39112</v>
      </c>
      <c r="C52" s="16">
        <v>45247</v>
      </c>
      <c r="D52" s="17" t="s">
        <v>57</v>
      </c>
      <c r="E52" s="18">
        <v>7612.8</v>
      </c>
      <c r="F52" s="19" t="s">
        <v>16</v>
      </c>
    </row>
    <row r="53" spans="1:6" s="5" customFormat="1" ht="18.75" customHeight="1" thickBot="1">
      <c r="A53" s="2" t="s">
        <v>13</v>
      </c>
      <c r="B53" s="33"/>
      <c r="C53" s="33"/>
      <c r="D53" s="31"/>
      <c r="E53" s="39">
        <f>SUM(E51:E52)</f>
        <v>15225.6</v>
      </c>
      <c r="F53" s="29"/>
    </row>
    <row r="54" spans="1:6" s="5" customFormat="1" ht="63" customHeight="1">
      <c r="A54" s="13" t="s">
        <v>58</v>
      </c>
      <c r="B54" s="15">
        <v>41855</v>
      </c>
      <c r="C54" s="16">
        <v>45267</v>
      </c>
      <c r="D54" s="17" t="s">
        <v>59</v>
      </c>
      <c r="E54" s="18">
        <v>8600</v>
      </c>
      <c r="F54" s="19" t="s">
        <v>12</v>
      </c>
    </row>
    <row r="55" spans="1:6" s="5" customFormat="1" ht="18.75" customHeight="1">
      <c r="A55" s="2" t="s">
        <v>13</v>
      </c>
      <c r="B55" s="33"/>
      <c r="C55" s="33"/>
      <c r="D55" s="31"/>
      <c r="E55" s="39">
        <f>SUM(E54:E54)</f>
        <v>8600</v>
      </c>
      <c r="F55" s="29"/>
    </row>
    <row r="56" spans="1:6" s="3" customFormat="1" ht="14.85" customHeight="1">
      <c r="A56" s="2" t="s">
        <v>60</v>
      </c>
      <c r="B56" s="33"/>
      <c r="C56" s="33"/>
      <c r="D56" s="31"/>
      <c r="E56" s="39">
        <f>+E6+E10+E12+E19+E24+E36+E38+E44+E48+E55+E46+E26+E8+E14+E28+E42+E53+E50+E30+E21+E16+E40</f>
        <v>1413653.02</v>
      </c>
      <c r="F56" s="29"/>
    </row>
  </sheetData>
  <mergeCells count="4">
    <mergeCell ref="A51:A52"/>
    <mergeCell ref="A31:A35"/>
    <mergeCell ref="A17:A18"/>
    <mergeCell ref="A22:A23"/>
  </mergeCells>
  <phoneticPr fontId="4" type="noConversion"/>
  <printOptions horizontalCentered="1" gridLines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FEBD68-3859-4C96-9F5F-EC8594DFB920}"/>
</file>

<file path=customXml/itemProps2.xml><?xml version="1.0" encoding="utf-8"?>
<ds:datastoreItem xmlns:ds="http://schemas.openxmlformats.org/officeDocument/2006/customXml" ds:itemID="{C86CED7B-674E-4E26-A4F7-D748AE9BC1B8}"/>
</file>

<file path=customXml/itemProps3.xml><?xml version="1.0" encoding="utf-8"?>
<ds:datastoreItem xmlns:ds="http://schemas.openxmlformats.org/officeDocument/2006/customXml" ds:itemID="{DC9F183E-84BF-4AB9-89B8-F2035C5A1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Ambrosino Ersilia</cp:lastModifiedBy>
  <cp:revision/>
  <dcterms:created xsi:type="dcterms:W3CDTF">2018-04-04T08:39:51Z</dcterms:created>
  <dcterms:modified xsi:type="dcterms:W3CDTF">2024-01-10T07:53:31Z</dcterms:modified>
  <cp:category/>
  <cp:contentStatus/>
</cp:coreProperties>
</file>