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615srv\375_ProEcoFin\Serv_Progr_Econ_Fin\2020\GSA E BILANCIO CONSOLIDATO SSR\IV TRIMESTRE\D.Lgs. 33_13 art 41 co1 bis pag.ti_trim\"/>
    </mc:Choice>
  </mc:AlternateContent>
  <xr:revisionPtr revIDLastSave="0" documentId="13_ncr:1_{DBE492AD-CE23-4B63-A217-04BEB1BCC106}" xr6:coauthVersionLast="45" xr6:coauthVersionMax="45" xr10:uidLastSave="{00000000-0000-0000-0000-000000000000}"/>
  <bookViews>
    <workbookView xWindow="-108" yWindow="-108" windowWidth="15576" windowHeight="11904" xr2:uid="{00000000-000D-0000-FFFF-FFFF00000000}"/>
  </bookViews>
  <sheets>
    <sheet name="Pagamenti per Beneficiario" sheetId="1" r:id="rId1"/>
  </sheets>
  <definedNames>
    <definedName name="_xlnm.Print_Area" localSheetId="0">'Pagamenti per Beneficiario'!$A$2:$F$95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95" i="1" s="1"/>
  <c r="E26" i="1"/>
  <c r="E80" i="1"/>
  <c r="E46" i="1" l="1"/>
  <c r="E92" i="1"/>
  <c r="E89" i="1"/>
  <c r="E84" i="1"/>
  <c r="E78" i="1"/>
  <c r="E44" i="1"/>
  <c r="E40" i="1"/>
  <c r="E35" i="1"/>
  <c r="E23" i="1"/>
  <c r="E17" i="1"/>
  <c r="E15" i="1"/>
  <c r="E86" i="1" l="1"/>
  <c r="E94" i="1" l="1"/>
  <c r="E82" i="1"/>
  <c r="E48" i="1"/>
  <c r="E33" i="1"/>
  <c r="E31" i="1"/>
  <c r="E29" i="1"/>
  <c r="E21" i="1" l="1"/>
  <c r="E19" i="1"/>
  <c r="E10" i="1"/>
  <c r="E8" i="1" l="1"/>
  <c r="E6" i="1"/>
</calcChain>
</file>

<file path=xl/sharedStrings.xml><?xml version="1.0" encoding="utf-8"?>
<sst xmlns="http://schemas.openxmlformats.org/spreadsheetml/2006/main" count="185" uniqueCount="72">
  <si>
    <t>Beneficiario</t>
  </si>
  <si>
    <t>N. Mandato</t>
  </si>
  <si>
    <t>Data Mandato</t>
  </si>
  <si>
    <t>Importo lordo pagato</t>
  </si>
  <si>
    <t>Totale</t>
  </si>
  <si>
    <t xml:space="preserve">Organizzazione eventi, pubblicità e servizi per trasferta    </t>
  </si>
  <si>
    <t xml:space="preserve">Totale </t>
  </si>
  <si>
    <t>Tipologia di Spesa
(descrizione PdC)</t>
  </si>
  <si>
    <t>Causale</t>
  </si>
  <si>
    <t xml:space="preserve">Altri servizi    </t>
  </si>
  <si>
    <t xml:space="preserve">Prestazioni professionali e specialistiche    </t>
  </si>
  <si>
    <t xml:space="preserve">Servizi informatici e di telecomunicazioni    </t>
  </si>
  <si>
    <t xml:space="preserve"> Altri servizi </t>
  </si>
  <si>
    <t>Consulenze</t>
  </si>
  <si>
    <t>Altri servizi</t>
  </si>
  <si>
    <t xml:space="preserve">BANCHELLI FEDERICO       </t>
  </si>
  <si>
    <t xml:space="preserve">CAMPIERI CLAUDIO       </t>
  </si>
  <si>
    <t xml:space="preserve">COOPERATIVA AGRICOLA DEL BIDENTE SOC. COOP.     </t>
  </si>
  <si>
    <t xml:space="preserve">ENGINEERING - INGEGNERIA INFORMATICA - S.P.A.     </t>
  </si>
  <si>
    <t xml:space="preserve">ICONSULTING S.P.A.       </t>
  </si>
  <si>
    <t xml:space="preserve">KITCHEN SOCIETA' COOPERATIVA       </t>
  </si>
  <si>
    <t xml:space="preserve">Organizzazione eventi, pubblicità e servizi per trasferta </t>
  </si>
  <si>
    <t xml:space="preserve">LEPIDA S.C.P.A.       </t>
  </si>
  <si>
    <t xml:space="preserve">PABLO S.R.L.       </t>
  </si>
  <si>
    <t xml:space="preserve">RAGAZZONI RAUL       </t>
  </si>
  <si>
    <t xml:space="preserve">RAGGIOTTO GIANNINA       </t>
  </si>
  <si>
    <t>Software</t>
  </si>
  <si>
    <t xml:space="preserve">ASSIRELLI BARBARA       </t>
  </si>
  <si>
    <t xml:space="preserve">BAGNOLI LUIGI       </t>
  </si>
  <si>
    <t xml:space="preserve">BIAVATI FRANCESCO       </t>
  </si>
  <si>
    <t xml:space="preserve">BITBANG SRL       </t>
  </si>
  <si>
    <t xml:space="preserve">BUGNION SOCIETA' PER AZIONI       </t>
  </si>
  <si>
    <t xml:space="preserve">CERVELLI IN AZIONE SRL       </t>
  </si>
  <si>
    <t xml:space="preserve">Serizi sanitari </t>
  </si>
  <si>
    <t xml:space="preserve">DI GIACOMO ARTURO       </t>
  </si>
  <si>
    <t xml:space="preserve">ESQUILINI ANNA       </t>
  </si>
  <si>
    <t xml:space="preserve">FASTWEB SPA       </t>
  </si>
  <si>
    <t xml:space="preserve">GAROIA CARLO       </t>
  </si>
  <si>
    <t xml:space="preserve">ISTITUTO POLIGRAFICO E ZECCA DELLO STATO- S.P.A.     </t>
  </si>
  <si>
    <t xml:space="preserve">Altri beni di consumo    </t>
  </si>
  <si>
    <t xml:space="preserve">ITALIA TIPOLITOGRAFIA SRL       </t>
  </si>
  <si>
    <t xml:space="preserve">MASOTTI MASSIMO       </t>
  </si>
  <si>
    <t xml:space="preserve">PALASCIANO MARIA       </t>
  </si>
  <si>
    <t xml:space="preserve">QUARANTA FRANCESCO       </t>
  </si>
  <si>
    <t xml:space="preserve">LATTANZI GIACOMO       </t>
  </si>
  <si>
    <t>Pagamenti effettuati per acquisizione di beni e servizi nel periodo dal 01.10.2020 al 31.12.2020 ai sensi dell'art. 41 comma 1-bis D.Lgs n. 33/2013 - Gestione Sanitaria Accentrata Regionale</t>
  </si>
  <si>
    <t>LIQUIDAZIONE COMPENSI AI COMPONENTI DELLE COMMISSIONI ESAMINATRICI DEL CONCORSO PER L'AMMISSIONE AL CORSO DI FORMAZIONE SPECIFICA IN MEDICINA GENERALE 2018/2021 D.D. 13712/20</t>
  </si>
  <si>
    <t>DETERMINA N. 17124/2020. LIQUIDAZIONE COMPENSI A COMPONENTI COMMISSIONI CONCORSO PER AMMISSIONE A CORSO FORMAZIONE SPECIFICA IN MEDICINA GENERALE 2019/2022.</t>
  </si>
  <si>
    <t>LIQUIDAZIONE SECONDO ACCONTO COMPENSO INCARICO CONSULENZA DETERMINA 23755/19.</t>
  </si>
  <si>
    <t xml:space="preserve">LIQUIDAZIONE COMPENSI AI COMPONENTI DELLE COMMISSIONIESAMINATRICI DEL CONCORSO PER L'AMMISSIONE AL CORSO DIFORMAZIONE SPECIFICA IN MEDICINA GENERALE 2019/2022 </t>
  </si>
  <si>
    <t>LIQUIDAZIONE SALDO PER LA CAMPAGNA DI COMUNICAZIONE SUL WEB RELATIVA ALLE NUOVE BUONE ABITUDINI DA ADOTTARE NELLA FASE 2 EMERGENZA COVID D.D. 8755/20</t>
  </si>
  <si>
    <t>DETERMINA N. 12742/2020. LIQUIDAZIONECORRISPETTIVO PER SERVIZI DI SUPPORTO SPECIALISTICO PER IL RINNOVO DEL DEPOSITO DEL LOGO DEL SERVIZIO SANITA.</t>
  </si>
  <si>
    <t>LIQUIDAZIONE A FAVORE DI CERVELLI IN AZIONE S.R.L. DI BOLOGNA DEL CORRISPETTIVO RELATIVO ALLA TERZA ED ULTIMA TRANCHE DEI SERVIZI, DI CUI ALLA DETERMINAZIONE N. 9371/2019</t>
  </si>
  <si>
    <t>SERVIZI CONTRASTO INFLUENZA AVIARIA. LIQUIDAZIONE UNDICESIMO ACCONTO CORRISPETTIVO DETERMINA 4343/18.</t>
  </si>
  <si>
    <t>D.D. 13712/20 - COMPENSI AI COMPONENTI DELLE COMMISSIONI ESAMINATRICI DEL CONCORSO PER L'AMMISSIONE AL CORSO DI FORMAZIONE SPECIFICA IN MEDICINA GENERALE 2018/2021 -</t>
  </si>
  <si>
    <t>DETERMINA 17124/2020: LIQUIDAZIONE COMPENSI A COMPONENTI COMMISSIONE MEDICINA GENERALE 2019/2022</t>
  </si>
  <si>
    <t>LIQUIDAZIONE FATTURE EMESSE DA SOCIETÀ ENGINEERING INFORMATICA SPA PER SERVIZI DI SVILUPPO E MANUTENZIONE DEL SISTEMA INFORMATIVO SANITARIO, SOCIOSANITARIO E SOCIALE D.D. 16648/19</t>
  </si>
  <si>
    <t>LIQUIDAZIONE PER LA FORNITURA DI SERVIZI DI GESTIONE E MANUTENZIONE DI SISTEMI IP E PDL, DI CUI ALLA DETERMINA 19663/2018</t>
  </si>
  <si>
    <t>LIQUIDAZIONE COMPENSI AI COMPONENTI DELLE COMMISSIONIESAMINATRICI DEL CONCORSO PER L'AMMISSIONE AL CORSO DIFORMAZIONE SPECIFICA IN MEDICINA GENERALE 2019/2022</t>
  </si>
  <si>
    <t>LIQUIDAZIONE FATTURE 3^ TRANCHE SERVIZI ICONSULTING - DETERMINAZIONE 20154/2019</t>
  </si>
  <si>
    <t>LIQUIDAZIONE FATTURE 4 TRANCHE PER I SERVIZI DI REALIZZAZIONE, GESTIONE E MANUTENZIONE DI SISTEMI DI REPORTING, PROFILAZIONE E GESTIONE ACCESSI (B.I.) DD. 20154/19</t>
  </si>
  <si>
    <t>FORNITURA RICETTARI MEDICI 2020. LIQUIDAZIONE ACCONTO CORRISPETTIVO DETERMINA 2764/20.</t>
  </si>
  <si>
    <t>LIQUIDAZIONE FINANZIAMENTO PER SECONDA FORNITURA DI RICETTARI STANDARDIZZATI A LETTURA AUTOMATICA ALLE AZIENDE SANITARIE RER - PERIODO 16.03.20 - 31.12.20</t>
  </si>
  <si>
    <t>LIQUIDAZIONE COMPENSO PER TERZA FORNITURA DI RICETTARI STANDARDIZZATI A LETTURA AUTOMATICA ALLE AZIENDE DELLA RER PERIODO 16.03.20 31.12.2020</t>
  </si>
  <si>
    <t>LIQUIDAZIONE CORRISPETTIVO RELATIVO ALLA TERZA ED ULTIMA TRANCHE DEI SERVIZI DI CUI ALLA D.D. 16093/2019.</t>
  </si>
  <si>
    <t>SERVIZIO STAMPA MATERIALI INFORMATIVI SANITA' PUBBLICA. LIQUIDAZIONE CORRISPETTIVO DETERMINA 17034/20.</t>
  </si>
  <si>
    <t>LIQUIDAZIONE CORRISPETTIVO RELATIVO ALLA TERZA TRANCHE DEI SERVIZI DI CUI ALLA D.D. 16855/2019.</t>
  </si>
  <si>
    <t>LIQUIDAZIONE DEL COMPENSO SPETTANTE ALL'ING. RAUL RAGAZZONI QUALE COMPONENTE DELL'ORGANISMO INDIPENDENTE DI VALUTAZIONE PER GLI ENTI E LE AZIENDE DEL S.S.R</t>
  </si>
  <si>
    <t>LIQUIDAZIONE DEL COMPENSO SPETTANTE ALL'ING. RAUL RAGAZZONI QUALE COMPONENTE DELL'ORGANISMO INDIPENDENTE DI VALUTAZIONE PER GLI ENTI E LE AZIENDE DEL SERVIZIO SANITARIO REGIONALE</t>
  </si>
  <si>
    <t>LIQUIDAZIONE DELLE FATTURE EMESSE DA LEPIDA S.C.P.A. PER LE ATTIVITÀ REALIZZATE AL 1 QUADRIMESTRE 2020 AI SENSI DELLE DGR N.73/2020 E N.395/2020</t>
  </si>
  <si>
    <t>LIQUIDAZIONE A FAVORE DELLA SOCIETÀ LEPIDA S.C.P.A. DELLE FATTURE N.2333/PA E N.2334 DEL 10.11.2020 IN ESECUZIONE DELLA D.D. N.19436/2020</t>
  </si>
  <si>
    <t>LIQUIDAZIONE DELLE FATTURE EMESSE DA LEPIDA S.C.P.A. PER LE ATTIVITÀ REALIZZATE AL 1 QUADRIMESTRE 2020 AI SENSI DELLA DGR 73/2020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</si>
</sst>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1" x14ac:knownFonts="1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4" fontId="6" fillId="4" borderId="2" xfId="0" applyNumberFormat="1" applyFont="1" applyFill="1" applyBorder="1" applyAlignment="1">
      <alignment horizontal="right" vertical="center"/>
    </xf>
    <xf numFmtId="4" fontId="3" fillId="0" borderId="0" xfId="0" applyNumberFormat="1" applyFont="1"/>
    <xf numFmtId="0" fontId="3" fillId="0" borderId="0" xfId="0" applyFont="1"/>
    <xf numFmtId="1" fontId="5" fillId="2" borderId="2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7" borderId="0" xfId="0" applyFont="1" applyFill="1"/>
    <xf numFmtId="4" fontId="2" fillId="5" borderId="2" xfId="0" applyNumberFormat="1" applyFont="1" applyFill="1" applyBorder="1" applyAlignment="1">
      <alignment horizontal="right" vertical="center"/>
    </xf>
    <xf numFmtId="49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right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5" fillId="5" borderId="2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topLeftCell="A91" zoomScaleNormal="100" workbookViewId="0">
      <selection activeCell="D62" sqref="D62"/>
    </sheetView>
  </sheetViews>
  <sheetFormatPr defaultColWidth="8.88671875" defaultRowHeight="12" x14ac:dyDescent="0.25"/>
  <cols>
    <col min="1" max="1" width="29.33203125" style="8" customWidth="1"/>
    <col min="2" max="2" width="14.6640625" style="8" customWidth="1"/>
    <col min="3" max="3" width="17.5546875" style="8" customWidth="1"/>
    <col min="4" max="4" width="42.5546875" style="8" customWidth="1"/>
    <col min="5" max="5" width="21.33203125" style="8" customWidth="1"/>
    <col min="6" max="6" width="57.88671875" style="8" customWidth="1"/>
    <col min="7" max="16384" width="8.88671875" style="8"/>
  </cols>
  <sheetData>
    <row r="1" spans="1:6" s="6" customFormat="1" ht="8.6999999999999993" customHeight="1" x14ac:dyDescent="0.25"/>
    <row r="2" spans="1:6" s="6" customFormat="1" ht="14.7" customHeight="1" x14ac:dyDescent="0.3">
      <c r="A2" s="10" t="s">
        <v>45</v>
      </c>
      <c r="D2" s="7"/>
    </row>
    <row r="3" spans="1:6" s="6" customFormat="1" ht="3.75" customHeight="1" x14ac:dyDescent="0.25"/>
    <row r="4" spans="1:6" s="6" customFormat="1" ht="24" x14ac:dyDescent="0.25">
      <c r="A4" s="1" t="s">
        <v>0</v>
      </c>
      <c r="B4" s="1" t="s">
        <v>1</v>
      </c>
      <c r="C4" s="1" t="s">
        <v>2</v>
      </c>
      <c r="D4" s="1" t="s">
        <v>8</v>
      </c>
      <c r="E4" s="1" t="s">
        <v>3</v>
      </c>
      <c r="F4" s="1" t="s">
        <v>7</v>
      </c>
    </row>
    <row r="5" spans="1:6" s="9" customFormat="1" ht="48" x14ac:dyDescent="0.25">
      <c r="A5" s="2" t="s">
        <v>27</v>
      </c>
      <c r="B5" s="11">
        <v>30949</v>
      </c>
      <c r="C5" s="12">
        <v>44119</v>
      </c>
      <c r="D5" s="43" t="s">
        <v>46</v>
      </c>
      <c r="E5" s="13">
        <v>430.5</v>
      </c>
      <c r="F5" s="2" t="s">
        <v>9</v>
      </c>
    </row>
    <row r="6" spans="1:6" s="6" customFormat="1" ht="16.05" customHeight="1" x14ac:dyDescent="0.25">
      <c r="A6" s="3" t="s">
        <v>4</v>
      </c>
      <c r="B6" s="3"/>
      <c r="C6" s="3"/>
      <c r="D6" s="4"/>
      <c r="E6" s="5">
        <f>SUM(E5)</f>
        <v>430.5</v>
      </c>
      <c r="F6" s="4"/>
    </row>
    <row r="7" spans="1:6" s="9" customFormat="1" ht="48" x14ac:dyDescent="0.25">
      <c r="A7" s="2" t="s">
        <v>28</v>
      </c>
      <c r="B7" s="11">
        <v>35077</v>
      </c>
      <c r="C7" s="12">
        <v>44158</v>
      </c>
      <c r="D7" s="43" t="s">
        <v>47</v>
      </c>
      <c r="E7" s="13">
        <v>453.97</v>
      </c>
      <c r="F7" s="2" t="s">
        <v>12</v>
      </c>
    </row>
    <row r="8" spans="1:6" s="6" customFormat="1" ht="16.05" customHeight="1" x14ac:dyDescent="0.25">
      <c r="A8" s="3" t="s">
        <v>4</v>
      </c>
      <c r="B8" s="3"/>
      <c r="C8" s="3"/>
      <c r="D8" s="4"/>
      <c r="E8" s="5">
        <f>SUM(E7)</f>
        <v>453.97</v>
      </c>
      <c r="F8" s="4"/>
    </row>
    <row r="9" spans="1:6" s="9" customFormat="1" ht="24" x14ac:dyDescent="0.25">
      <c r="A9" s="2" t="s">
        <v>15</v>
      </c>
      <c r="B9" s="11">
        <v>37146</v>
      </c>
      <c r="C9" s="12">
        <v>44172</v>
      </c>
      <c r="D9" s="43" t="s">
        <v>48</v>
      </c>
      <c r="E9" s="15">
        <v>14000</v>
      </c>
      <c r="F9" s="14" t="s">
        <v>13</v>
      </c>
    </row>
    <row r="10" spans="1:6" s="6" customFormat="1" ht="16.05" customHeight="1" x14ac:dyDescent="0.25">
      <c r="A10" s="3" t="s">
        <v>4</v>
      </c>
      <c r="B10" s="3"/>
      <c r="C10" s="3"/>
      <c r="D10" s="4"/>
      <c r="E10" s="5">
        <f>SUM(E9)</f>
        <v>14000</v>
      </c>
      <c r="F10" s="4"/>
    </row>
    <row r="11" spans="1:6" s="9" customFormat="1" ht="59.4" customHeight="1" x14ac:dyDescent="0.25">
      <c r="A11" s="35" t="s">
        <v>29</v>
      </c>
      <c r="B11" s="11">
        <v>30948</v>
      </c>
      <c r="C11" s="12">
        <v>44119</v>
      </c>
      <c r="D11" s="43" t="s">
        <v>46</v>
      </c>
      <c r="E11" s="15">
        <v>515.72</v>
      </c>
      <c r="F11" s="2" t="s">
        <v>12</v>
      </c>
    </row>
    <row r="12" spans="1:6" s="9" customFormat="1" ht="61.8" customHeight="1" x14ac:dyDescent="0.25">
      <c r="A12" s="36"/>
      <c r="B12" s="11">
        <v>33700</v>
      </c>
      <c r="C12" s="12">
        <v>44148</v>
      </c>
      <c r="D12" s="43" t="s">
        <v>49</v>
      </c>
      <c r="E12" s="15">
        <v>527.05999999999995</v>
      </c>
      <c r="F12" s="2" t="s">
        <v>12</v>
      </c>
    </row>
    <row r="13" spans="1:6" s="9" customFormat="1" ht="16.05" customHeight="1" x14ac:dyDescent="0.25">
      <c r="A13" s="3"/>
      <c r="B13" s="3"/>
      <c r="C13" s="3"/>
      <c r="D13" s="4"/>
      <c r="E13" s="5">
        <f>SUM(E11:E12)</f>
        <v>1042.78</v>
      </c>
      <c r="F13" s="4"/>
    </row>
    <row r="14" spans="1:6" s="9" customFormat="1" ht="46.2" customHeight="1" x14ac:dyDescent="0.25">
      <c r="A14" s="2" t="s">
        <v>30</v>
      </c>
      <c r="B14" s="11">
        <v>31611</v>
      </c>
      <c r="C14" s="12">
        <v>44130</v>
      </c>
      <c r="D14" s="43" t="s">
        <v>50</v>
      </c>
      <c r="E14" s="13">
        <v>14640</v>
      </c>
      <c r="F14" s="2" t="s">
        <v>5</v>
      </c>
    </row>
    <row r="15" spans="1:6" s="9" customFormat="1" ht="16.05" customHeight="1" x14ac:dyDescent="0.25">
      <c r="A15" s="3"/>
      <c r="B15" s="3"/>
      <c r="C15" s="3"/>
      <c r="D15" s="4"/>
      <c r="E15" s="5">
        <f>SUM(E14)</f>
        <v>14640</v>
      </c>
      <c r="F15" s="4"/>
    </row>
    <row r="16" spans="1:6" s="9" customFormat="1" ht="55.2" customHeight="1" x14ac:dyDescent="0.25">
      <c r="A16" s="2" t="s">
        <v>31</v>
      </c>
      <c r="B16" s="11">
        <v>33624</v>
      </c>
      <c r="C16" s="12">
        <v>44147</v>
      </c>
      <c r="D16" s="43" t="s">
        <v>51</v>
      </c>
      <c r="E16" s="15">
        <v>1134.5999999999999</v>
      </c>
      <c r="F16" s="2" t="s">
        <v>10</v>
      </c>
    </row>
    <row r="17" spans="1:6" s="9" customFormat="1" ht="16.05" customHeight="1" x14ac:dyDescent="0.25">
      <c r="A17" s="3" t="s">
        <v>4</v>
      </c>
      <c r="B17" s="3"/>
      <c r="C17" s="3"/>
      <c r="D17" s="4"/>
      <c r="E17" s="5">
        <f>SUM(E16)</f>
        <v>1134.5999999999999</v>
      </c>
      <c r="F17" s="4"/>
    </row>
    <row r="18" spans="1:6" s="9" customFormat="1" ht="58.8" customHeight="1" x14ac:dyDescent="0.25">
      <c r="A18" s="2" t="s">
        <v>16</v>
      </c>
      <c r="B18" s="11">
        <v>35078</v>
      </c>
      <c r="C18" s="12">
        <v>44158</v>
      </c>
      <c r="D18" s="43" t="s">
        <v>47</v>
      </c>
      <c r="E18" s="15">
        <v>530.85</v>
      </c>
      <c r="F18" s="2" t="s">
        <v>14</v>
      </c>
    </row>
    <row r="19" spans="1:6" s="9" customFormat="1" ht="16.05" customHeight="1" x14ac:dyDescent="0.25">
      <c r="A19" s="3" t="s">
        <v>4</v>
      </c>
      <c r="B19" s="3"/>
      <c r="C19" s="3"/>
      <c r="D19" s="4"/>
      <c r="E19" s="5">
        <f>+E18</f>
        <v>530.85</v>
      </c>
      <c r="F19" s="4"/>
    </row>
    <row r="20" spans="1:6" s="9" customFormat="1" ht="55.2" customHeight="1" x14ac:dyDescent="0.25">
      <c r="A20" s="2" t="s">
        <v>32</v>
      </c>
      <c r="B20" s="11">
        <v>35371</v>
      </c>
      <c r="C20" s="12">
        <v>44160</v>
      </c>
      <c r="D20" s="43" t="s">
        <v>52</v>
      </c>
      <c r="E20" s="13">
        <v>8331.09</v>
      </c>
      <c r="F20" s="2" t="s">
        <v>5</v>
      </c>
    </row>
    <row r="21" spans="1:6" s="9" customFormat="1" ht="16.05" customHeight="1" x14ac:dyDescent="0.25">
      <c r="A21" s="3" t="s">
        <v>4</v>
      </c>
      <c r="B21" s="3"/>
      <c r="C21" s="3"/>
      <c r="D21" s="4"/>
      <c r="E21" s="5">
        <f>+E20</f>
        <v>8331.09</v>
      </c>
      <c r="F21" s="4"/>
    </row>
    <row r="22" spans="1:6" s="9" customFormat="1" ht="36" x14ac:dyDescent="0.25">
      <c r="A22" s="2" t="s">
        <v>17</v>
      </c>
      <c r="B22" s="11">
        <v>33457</v>
      </c>
      <c r="C22" s="12">
        <v>44146</v>
      </c>
      <c r="D22" s="43" t="s">
        <v>53</v>
      </c>
      <c r="E22" s="13">
        <v>39451.75</v>
      </c>
      <c r="F22" s="2" t="s">
        <v>33</v>
      </c>
    </row>
    <row r="23" spans="1:6" s="9" customFormat="1" ht="16.05" customHeight="1" x14ac:dyDescent="0.25">
      <c r="A23" s="3" t="s">
        <v>4</v>
      </c>
      <c r="B23" s="3"/>
      <c r="C23" s="3"/>
      <c r="D23" s="4"/>
      <c r="E23" s="5">
        <f>+E22</f>
        <v>39451.75</v>
      </c>
      <c r="F23" s="4"/>
    </row>
    <row r="24" spans="1:6" s="9" customFormat="1" ht="55.2" customHeight="1" x14ac:dyDescent="0.25">
      <c r="A24" s="35" t="s">
        <v>34</v>
      </c>
      <c r="B24" s="11">
        <v>31048</v>
      </c>
      <c r="C24" s="12">
        <v>44123</v>
      </c>
      <c r="D24" s="43" t="s">
        <v>54</v>
      </c>
      <c r="E24" s="13">
        <v>422.25</v>
      </c>
      <c r="F24" s="2" t="s">
        <v>14</v>
      </c>
    </row>
    <row r="25" spans="1:6" s="9" customFormat="1" ht="55.2" customHeight="1" x14ac:dyDescent="0.25">
      <c r="A25" s="36"/>
      <c r="B25" s="11">
        <v>36398</v>
      </c>
      <c r="C25" s="12">
        <v>44166</v>
      </c>
      <c r="D25" s="43" t="s">
        <v>55</v>
      </c>
      <c r="E25" s="13">
        <v>445.09</v>
      </c>
      <c r="F25" s="2"/>
    </row>
    <row r="26" spans="1:6" s="9" customFormat="1" ht="16.05" customHeight="1" x14ac:dyDescent="0.25">
      <c r="A26" s="3" t="s">
        <v>4</v>
      </c>
      <c r="B26" s="3"/>
      <c r="C26" s="3"/>
      <c r="D26" s="4"/>
      <c r="E26" s="5">
        <f>SUM(E24:E25)</f>
        <v>867.33999999999992</v>
      </c>
      <c r="F26" s="4"/>
    </row>
    <row r="27" spans="1:6" s="9" customFormat="1" ht="57.6" customHeight="1" x14ac:dyDescent="0.25">
      <c r="A27" s="35" t="s">
        <v>18</v>
      </c>
      <c r="B27" s="11">
        <v>36166</v>
      </c>
      <c r="C27" s="12">
        <v>44162</v>
      </c>
      <c r="D27" s="43" t="s">
        <v>56</v>
      </c>
      <c r="E27" s="13">
        <v>34826.949999999997</v>
      </c>
      <c r="F27" s="2" t="s">
        <v>11</v>
      </c>
    </row>
    <row r="28" spans="1:6" s="6" customFormat="1" ht="68.400000000000006" customHeight="1" x14ac:dyDescent="0.25">
      <c r="A28" s="39"/>
      <c r="B28" s="11">
        <v>36167</v>
      </c>
      <c r="C28" s="12">
        <v>44162</v>
      </c>
      <c r="D28" s="43" t="s">
        <v>56</v>
      </c>
      <c r="E28" s="13">
        <v>206070.2</v>
      </c>
      <c r="F28" s="2" t="s">
        <v>26</v>
      </c>
    </row>
    <row r="29" spans="1:6" s="6" customFormat="1" ht="16.05" customHeight="1" x14ac:dyDescent="0.25">
      <c r="A29" s="3" t="s">
        <v>4</v>
      </c>
      <c r="B29" s="4"/>
      <c r="C29" s="4"/>
      <c r="D29" s="4"/>
      <c r="E29" s="5">
        <f>SUM(E27:E28)</f>
        <v>240897.15000000002</v>
      </c>
      <c r="F29" s="4"/>
    </row>
    <row r="30" spans="1:6" ht="55.8" customHeight="1" x14ac:dyDescent="0.25">
      <c r="A30" s="2" t="s">
        <v>35</v>
      </c>
      <c r="B30" s="11">
        <v>31049</v>
      </c>
      <c r="C30" s="12">
        <v>44123</v>
      </c>
      <c r="D30" s="43" t="s">
        <v>54</v>
      </c>
      <c r="E30" s="13">
        <v>506.64</v>
      </c>
      <c r="F30" s="2" t="s">
        <v>14</v>
      </c>
    </row>
    <row r="31" spans="1:6" ht="16.05" customHeight="1" x14ac:dyDescent="0.25">
      <c r="A31" s="3" t="s">
        <v>4</v>
      </c>
      <c r="B31" s="4"/>
      <c r="C31" s="4"/>
      <c r="D31" s="4"/>
      <c r="E31" s="5">
        <f>+E30</f>
        <v>506.64</v>
      </c>
      <c r="F31" s="4"/>
    </row>
    <row r="32" spans="1:6" ht="36" x14ac:dyDescent="0.25">
      <c r="A32" s="2" t="s">
        <v>36</v>
      </c>
      <c r="B32" s="11">
        <v>32963</v>
      </c>
      <c r="C32" s="12">
        <v>44140</v>
      </c>
      <c r="D32" s="43" t="s">
        <v>57</v>
      </c>
      <c r="E32" s="13">
        <v>14515.54</v>
      </c>
      <c r="F32" s="2" t="s">
        <v>11</v>
      </c>
    </row>
    <row r="33" spans="1:6" ht="16.05" customHeight="1" x14ac:dyDescent="0.25">
      <c r="A33" s="3" t="s">
        <v>4</v>
      </c>
      <c r="B33" s="4"/>
      <c r="C33" s="4"/>
      <c r="D33" s="4"/>
      <c r="E33" s="5">
        <f>+E32</f>
        <v>14515.54</v>
      </c>
      <c r="F33" s="4"/>
    </row>
    <row r="34" spans="1:6" ht="48" x14ac:dyDescent="0.25">
      <c r="A34" s="2" t="s">
        <v>37</v>
      </c>
      <c r="B34" s="11">
        <v>33699</v>
      </c>
      <c r="C34" s="12">
        <v>44148</v>
      </c>
      <c r="D34" s="43" t="s">
        <v>58</v>
      </c>
      <c r="E34" s="13">
        <v>449.53</v>
      </c>
      <c r="F34" s="2" t="s">
        <v>14</v>
      </c>
    </row>
    <row r="35" spans="1:6" ht="16.05" customHeight="1" x14ac:dyDescent="0.25">
      <c r="A35" s="3" t="s">
        <v>4</v>
      </c>
      <c r="B35" s="4"/>
      <c r="C35" s="4"/>
      <c r="D35" s="4"/>
      <c r="E35" s="5">
        <f>+E34</f>
        <v>449.53</v>
      </c>
      <c r="F35" s="4"/>
    </row>
    <row r="36" spans="1:6" ht="45" customHeight="1" x14ac:dyDescent="0.25">
      <c r="A36" s="35" t="s">
        <v>19</v>
      </c>
      <c r="B36" s="21">
        <v>30147</v>
      </c>
      <c r="C36" s="12">
        <v>44117</v>
      </c>
      <c r="D36" s="43" t="s">
        <v>59</v>
      </c>
      <c r="E36" s="15">
        <v>228061.44</v>
      </c>
      <c r="F36" s="14" t="s">
        <v>11</v>
      </c>
    </row>
    <row r="37" spans="1:6" ht="48" customHeight="1" x14ac:dyDescent="0.25">
      <c r="A37" s="39"/>
      <c r="B37" s="11">
        <v>37918</v>
      </c>
      <c r="C37" s="12">
        <v>44176</v>
      </c>
      <c r="D37" s="43" t="s">
        <v>60</v>
      </c>
      <c r="E37" s="13">
        <v>228061.44</v>
      </c>
      <c r="F37" s="2" t="s">
        <v>11</v>
      </c>
    </row>
    <row r="38" spans="1:6" ht="48" customHeight="1" x14ac:dyDescent="0.25">
      <c r="A38" s="39"/>
      <c r="B38" s="11">
        <v>30148</v>
      </c>
      <c r="C38" s="12">
        <v>44117</v>
      </c>
      <c r="D38" s="43" t="s">
        <v>59</v>
      </c>
      <c r="E38" s="13">
        <v>131222.59</v>
      </c>
      <c r="F38" s="2" t="s">
        <v>26</v>
      </c>
    </row>
    <row r="39" spans="1:6" ht="48" customHeight="1" x14ac:dyDescent="0.25">
      <c r="A39" s="36"/>
      <c r="B39" s="11">
        <v>37919</v>
      </c>
      <c r="C39" s="12">
        <v>44176</v>
      </c>
      <c r="D39" s="43" t="s">
        <v>60</v>
      </c>
      <c r="E39" s="13">
        <v>54746.89</v>
      </c>
      <c r="F39" s="2" t="s">
        <v>26</v>
      </c>
    </row>
    <row r="40" spans="1:6" ht="16.05" customHeight="1" x14ac:dyDescent="0.25">
      <c r="A40" s="3" t="s">
        <v>4</v>
      </c>
      <c r="B40" s="4"/>
      <c r="C40" s="4"/>
      <c r="D40" s="4"/>
      <c r="E40" s="5">
        <f>SUM(E36:E39)</f>
        <v>642092.36</v>
      </c>
      <c r="F40" s="4"/>
    </row>
    <row r="41" spans="1:6" s="23" customFormat="1" ht="37.799999999999997" customHeight="1" x14ac:dyDescent="0.25">
      <c r="A41" s="40" t="s">
        <v>38</v>
      </c>
      <c r="B41" s="11">
        <v>32164</v>
      </c>
      <c r="C41" s="12">
        <v>44131</v>
      </c>
      <c r="D41" s="43" t="s">
        <v>61</v>
      </c>
      <c r="E41" s="24">
        <v>115948.8</v>
      </c>
      <c r="F41" s="2" t="s">
        <v>39</v>
      </c>
    </row>
    <row r="42" spans="1:6" s="23" customFormat="1" ht="48" customHeight="1" x14ac:dyDescent="0.25">
      <c r="A42" s="41"/>
      <c r="B42" s="11">
        <v>32438</v>
      </c>
      <c r="C42" s="12">
        <v>44138</v>
      </c>
      <c r="D42" s="43" t="s">
        <v>62</v>
      </c>
      <c r="E42" s="24">
        <v>62805.599999999999</v>
      </c>
      <c r="F42" s="2" t="s">
        <v>39</v>
      </c>
    </row>
    <row r="43" spans="1:6" ht="44.4" customHeight="1" x14ac:dyDescent="0.25">
      <c r="A43" s="42"/>
      <c r="B43" s="11">
        <v>37156</v>
      </c>
      <c r="C43" s="12">
        <v>44172</v>
      </c>
      <c r="D43" s="43" t="s">
        <v>63</v>
      </c>
      <c r="E43" s="13">
        <v>86961.600000000006</v>
      </c>
      <c r="F43" s="2" t="s">
        <v>39</v>
      </c>
    </row>
    <row r="44" spans="1:6" ht="16.05" customHeight="1" x14ac:dyDescent="0.25">
      <c r="A44" s="3" t="s">
        <v>4</v>
      </c>
      <c r="B44" s="4"/>
      <c r="C44" s="4"/>
      <c r="D44" s="4"/>
      <c r="E44" s="5">
        <f>SUM(E41:E43)</f>
        <v>265716</v>
      </c>
      <c r="F44" s="4"/>
    </row>
    <row r="45" spans="1:6" s="23" customFormat="1" ht="45.6" customHeight="1" x14ac:dyDescent="0.25">
      <c r="A45" s="25" t="s">
        <v>40</v>
      </c>
      <c r="B45" s="11">
        <v>37363</v>
      </c>
      <c r="C45" s="12">
        <v>44174</v>
      </c>
      <c r="D45" s="43" t="s">
        <v>65</v>
      </c>
      <c r="E45" s="24">
        <v>73700.2</v>
      </c>
      <c r="F45" s="26" t="s">
        <v>5</v>
      </c>
    </row>
    <row r="46" spans="1:6" ht="16.05" customHeight="1" x14ac:dyDescent="0.25">
      <c r="A46" s="3" t="s">
        <v>4</v>
      </c>
      <c r="B46" s="4"/>
      <c r="C46" s="4"/>
      <c r="D46" s="4"/>
      <c r="E46" s="5">
        <f>SUM(E45)</f>
        <v>73700.2</v>
      </c>
      <c r="F46" s="4"/>
    </row>
    <row r="47" spans="1:6" ht="24" x14ac:dyDescent="0.25">
      <c r="A47" s="2" t="s">
        <v>20</v>
      </c>
      <c r="B47" s="11">
        <v>37360</v>
      </c>
      <c r="C47" s="12">
        <v>44174</v>
      </c>
      <c r="D47" s="43" t="s">
        <v>64</v>
      </c>
      <c r="E47" s="13">
        <v>9550.77</v>
      </c>
      <c r="F47" s="2" t="s">
        <v>21</v>
      </c>
    </row>
    <row r="48" spans="1:6" ht="16.05" customHeight="1" x14ac:dyDescent="0.25">
      <c r="A48" s="3" t="s">
        <v>4</v>
      </c>
      <c r="B48" s="4"/>
      <c r="C48" s="4"/>
      <c r="D48" s="17"/>
      <c r="E48" s="5">
        <f>+E47</f>
        <v>9550.77</v>
      </c>
      <c r="F48" s="18"/>
    </row>
    <row r="49" spans="1:6" ht="36" x14ac:dyDescent="0.25">
      <c r="A49" s="32" t="s">
        <v>22</v>
      </c>
      <c r="B49" s="11">
        <v>34760</v>
      </c>
      <c r="C49" s="12">
        <v>44154</v>
      </c>
      <c r="D49" s="43" t="s">
        <v>71</v>
      </c>
      <c r="E49" s="15">
        <v>78498.539999999994</v>
      </c>
      <c r="F49" s="2" t="s">
        <v>11</v>
      </c>
    </row>
    <row r="50" spans="1:6" ht="36" x14ac:dyDescent="0.25">
      <c r="A50" s="33"/>
      <c r="B50" s="11">
        <v>34761</v>
      </c>
      <c r="C50" s="12">
        <v>44154</v>
      </c>
      <c r="D50" s="43" t="s">
        <v>71</v>
      </c>
      <c r="E50" s="15">
        <v>34877.1</v>
      </c>
      <c r="F50" s="2" t="s">
        <v>11</v>
      </c>
    </row>
    <row r="51" spans="1:6" ht="36" x14ac:dyDescent="0.25">
      <c r="A51" s="33"/>
      <c r="B51" s="11">
        <v>34762</v>
      </c>
      <c r="C51" s="12">
        <v>44154</v>
      </c>
      <c r="D51" s="43" t="s">
        <v>71</v>
      </c>
      <c r="E51" s="15">
        <v>363637.44</v>
      </c>
      <c r="F51" s="2" t="s">
        <v>11</v>
      </c>
    </row>
    <row r="52" spans="1:6" ht="36" x14ac:dyDescent="0.25">
      <c r="A52" s="33"/>
      <c r="B52" s="11">
        <v>34763</v>
      </c>
      <c r="C52" s="12">
        <v>44154</v>
      </c>
      <c r="D52" s="43" t="s">
        <v>71</v>
      </c>
      <c r="E52" s="15">
        <v>221081.37</v>
      </c>
      <c r="F52" s="2" t="s">
        <v>11</v>
      </c>
    </row>
    <row r="53" spans="1:6" ht="36" x14ac:dyDescent="0.25">
      <c r="A53" s="33"/>
      <c r="B53" s="11">
        <v>34764</v>
      </c>
      <c r="C53" s="12">
        <v>44154</v>
      </c>
      <c r="D53" s="43" t="s">
        <v>71</v>
      </c>
      <c r="E53" s="15">
        <v>32518.58</v>
      </c>
      <c r="F53" s="2" t="s">
        <v>11</v>
      </c>
    </row>
    <row r="54" spans="1:6" ht="36" x14ac:dyDescent="0.25">
      <c r="A54" s="33"/>
      <c r="B54" s="11">
        <v>34765</v>
      </c>
      <c r="C54" s="12">
        <v>44154</v>
      </c>
      <c r="D54" s="43" t="s">
        <v>71</v>
      </c>
      <c r="E54" s="15">
        <v>143128.07999999999</v>
      </c>
      <c r="F54" s="2" t="s">
        <v>11</v>
      </c>
    </row>
    <row r="55" spans="1:6" ht="36" x14ac:dyDescent="0.25">
      <c r="A55" s="33"/>
      <c r="B55" s="11">
        <v>34766</v>
      </c>
      <c r="C55" s="12">
        <v>44154</v>
      </c>
      <c r="D55" s="43" t="s">
        <v>71</v>
      </c>
      <c r="E55" s="15">
        <v>541999.74</v>
      </c>
      <c r="F55" s="2" t="s">
        <v>11</v>
      </c>
    </row>
    <row r="56" spans="1:6" ht="36" x14ac:dyDescent="0.25">
      <c r="A56" s="33"/>
      <c r="B56" s="11">
        <v>34767</v>
      </c>
      <c r="C56" s="12">
        <v>44154</v>
      </c>
      <c r="D56" s="43" t="s">
        <v>71</v>
      </c>
      <c r="E56" s="15">
        <v>200542.62</v>
      </c>
      <c r="F56" s="2" t="s">
        <v>11</v>
      </c>
    </row>
    <row r="57" spans="1:6" ht="36" x14ac:dyDescent="0.25">
      <c r="A57" s="33"/>
      <c r="B57" s="11">
        <v>34768</v>
      </c>
      <c r="C57" s="12">
        <v>44154</v>
      </c>
      <c r="D57" s="43" t="s">
        <v>71</v>
      </c>
      <c r="E57" s="15">
        <v>78811</v>
      </c>
      <c r="F57" s="2" t="s">
        <v>11</v>
      </c>
    </row>
    <row r="58" spans="1:6" ht="36" x14ac:dyDescent="0.25">
      <c r="A58" s="33"/>
      <c r="B58" s="11">
        <v>34769</v>
      </c>
      <c r="C58" s="12">
        <v>44154</v>
      </c>
      <c r="D58" s="43" t="s">
        <v>71</v>
      </c>
      <c r="E58" s="15">
        <v>121358.39999999999</v>
      </c>
      <c r="F58" s="2" t="s">
        <v>11</v>
      </c>
    </row>
    <row r="59" spans="1:6" ht="36" x14ac:dyDescent="0.25">
      <c r="A59" s="33"/>
      <c r="B59" s="11">
        <v>34770</v>
      </c>
      <c r="C59" s="12">
        <v>44154</v>
      </c>
      <c r="D59" s="43" t="s">
        <v>71</v>
      </c>
      <c r="E59" s="15">
        <v>341507.9</v>
      </c>
      <c r="F59" s="2" t="s">
        <v>11</v>
      </c>
    </row>
    <row r="60" spans="1:6" ht="36" x14ac:dyDescent="0.25">
      <c r="A60" s="33"/>
      <c r="B60" s="11">
        <v>34771</v>
      </c>
      <c r="C60" s="12">
        <v>44154</v>
      </c>
      <c r="D60" s="43" t="s">
        <v>71</v>
      </c>
      <c r="E60" s="15">
        <v>506381.93</v>
      </c>
      <c r="F60" s="2" t="s">
        <v>11</v>
      </c>
    </row>
    <row r="61" spans="1:6" ht="36" x14ac:dyDescent="0.25">
      <c r="A61" s="33"/>
      <c r="B61" s="11">
        <v>34772</v>
      </c>
      <c r="C61" s="12">
        <v>44154</v>
      </c>
      <c r="D61" s="43" t="s">
        <v>71</v>
      </c>
      <c r="E61" s="15">
        <v>366259.1</v>
      </c>
      <c r="F61" s="2" t="s">
        <v>11</v>
      </c>
    </row>
    <row r="62" spans="1:6" ht="36" x14ac:dyDescent="0.25">
      <c r="A62" s="33"/>
      <c r="B62" s="11">
        <v>35159</v>
      </c>
      <c r="C62" s="12">
        <v>44159</v>
      </c>
      <c r="D62" s="43" t="s">
        <v>70</v>
      </c>
      <c r="E62" s="15">
        <v>328758.23</v>
      </c>
      <c r="F62" s="2" t="s">
        <v>11</v>
      </c>
    </row>
    <row r="63" spans="1:6" ht="36" x14ac:dyDescent="0.25">
      <c r="A63" s="33"/>
      <c r="B63" s="11">
        <v>38155</v>
      </c>
      <c r="C63" s="12">
        <v>44180</v>
      </c>
      <c r="D63" s="43" t="s">
        <v>69</v>
      </c>
      <c r="E63" s="15">
        <v>60211.74</v>
      </c>
      <c r="F63" s="2" t="s">
        <v>11</v>
      </c>
    </row>
    <row r="64" spans="1:6" ht="36" x14ac:dyDescent="0.25">
      <c r="A64" s="33"/>
      <c r="B64" s="11">
        <v>38156</v>
      </c>
      <c r="C64" s="12">
        <v>44180</v>
      </c>
      <c r="D64" s="43" t="s">
        <v>69</v>
      </c>
      <c r="E64" s="15">
        <v>32895.300000000003</v>
      </c>
      <c r="F64" s="2" t="s">
        <v>11</v>
      </c>
    </row>
    <row r="65" spans="1:6" ht="36" x14ac:dyDescent="0.25">
      <c r="A65" s="33"/>
      <c r="B65" s="11">
        <v>38157</v>
      </c>
      <c r="C65" s="12">
        <v>44180</v>
      </c>
      <c r="D65" s="43" t="s">
        <v>69</v>
      </c>
      <c r="E65" s="15">
        <v>433436.68</v>
      </c>
      <c r="F65" s="2" t="s">
        <v>11</v>
      </c>
    </row>
    <row r="66" spans="1:6" ht="36" x14ac:dyDescent="0.25">
      <c r="A66" s="33"/>
      <c r="B66" s="11">
        <v>38158</v>
      </c>
      <c r="C66" s="12">
        <v>44180</v>
      </c>
      <c r="D66" s="43" t="s">
        <v>69</v>
      </c>
      <c r="E66" s="15">
        <v>173798.72</v>
      </c>
      <c r="F66" s="2" t="s">
        <v>11</v>
      </c>
    </row>
    <row r="67" spans="1:6" ht="36" x14ac:dyDescent="0.25">
      <c r="A67" s="33"/>
      <c r="B67" s="11">
        <v>38159</v>
      </c>
      <c r="C67" s="12">
        <v>44180</v>
      </c>
      <c r="D67" s="43" t="s">
        <v>69</v>
      </c>
      <c r="E67" s="15">
        <v>34653.699999999997</v>
      </c>
      <c r="F67" s="2" t="s">
        <v>11</v>
      </c>
    </row>
    <row r="68" spans="1:6" ht="36" x14ac:dyDescent="0.25">
      <c r="A68" s="33"/>
      <c r="B68" s="11">
        <v>38160</v>
      </c>
      <c r="C68" s="12">
        <v>44180</v>
      </c>
      <c r="D68" s="43" t="s">
        <v>69</v>
      </c>
      <c r="E68" s="15">
        <v>56298.25</v>
      </c>
      <c r="F68" s="2" t="s">
        <v>11</v>
      </c>
    </row>
    <row r="69" spans="1:6" ht="36" x14ac:dyDescent="0.25">
      <c r="A69" s="33"/>
      <c r="B69" s="11">
        <v>38161</v>
      </c>
      <c r="C69" s="12">
        <v>44180</v>
      </c>
      <c r="D69" s="43" t="s">
        <v>69</v>
      </c>
      <c r="E69" s="15">
        <v>281440.84000000003</v>
      </c>
      <c r="F69" s="2" t="s">
        <v>11</v>
      </c>
    </row>
    <row r="70" spans="1:6" ht="36" x14ac:dyDescent="0.25">
      <c r="A70" s="33"/>
      <c r="B70" s="11">
        <v>38162</v>
      </c>
      <c r="C70" s="12">
        <v>44180</v>
      </c>
      <c r="D70" s="43" t="s">
        <v>69</v>
      </c>
      <c r="E70" s="15">
        <v>230226.12</v>
      </c>
      <c r="F70" s="2" t="s">
        <v>11</v>
      </c>
    </row>
    <row r="71" spans="1:6" ht="36" x14ac:dyDescent="0.25">
      <c r="A71" s="33"/>
      <c r="B71" s="11">
        <v>38163</v>
      </c>
      <c r="C71" s="12">
        <v>44180</v>
      </c>
      <c r="D71" s="43" t="s">
        <v>69</v>
      </c>
      <c r="E71" s="15">
        <v>58134.9</v>
      </c>
      <c r="F71" s="2" t="s">
        <v>11</v>
      </c>
    </row>
    <row r="72" spans="1:6" ht="36" x14ac:dyDescent="0.25">
      <c r="A72" s="33"/>
      <c r="B72" s="11">
        <v>38164</v>
      </c>
      <c r="C72" s="12">
        <v>44180</v>
      </c>
      <c r="D72" s="43" t="s">
        <v>69</v>
      </c>
      <c r="E72" s="15">
        <v>56637.599999999999</v>
      </c>
      <c r="F72" s="2" t="s">
        <v>11</v>
      </c>
    </row>
    <row r="73" spans="1:6" ht="36" x14ac:dyDescent="0.25">
      <c r="A73" s="33"/>
      <c r="B73" s="11">
        <v>38165</v>
      </c>
      <c r="C73" s="12">
        <v>44180</v>
      </c>
      <c r="D73" s="43" t="s">
        <v>69</v>
      </c>
      <c r="E73" s="15">
        <v>336999.75</v>
      </c>
      <c r="F73" s="2" t="s">
        <v>11</v>
      </c>
    </row>
    <row r="74" spans="1:6" ht="36" x14ac:dyDescent="0.25">
      <c r="A74" s="33"/>
      <c r="B74" s="11">
        <v>38166</v>
      </c>
      <c r="C74" s="12">
        <v>44180</v>
      </c>
      <c r="D74" s="43" t="s">
        <v>69</v>
      </c>
      <c r="E74" s="15">
        <v>674677.41</v>
      </c>
      <c r="F74" s="2" t="s">
        <v>11</v>
      </c>
    </row>
    <row r="75" spans="1:6" ht="36" x14ac:dyDescent="0.25">
      <c r="A75" s="33"/>
      <c r="B75" s="11">
        <v>38167</v>
      </c>
      <c r="C75" s="12">
        <v>44180</v>
      </c>
      <c r="D75" s="43" t="s">
        <v>69</v>
      </c>
      <c r="E75" s="15">
        <v>194504.85</v>
      </c>
      <c r="F75" s="2" t="s">
        <v>11</v>
      </c>
    </row>
    <row r="76" spans="1:6" ht="36" x14ac:dyDescent="0.25">
      <c r="A76" s="33"/>
      <c r="B76" s="11">
        <v>38168</v>
      </c>
      <c r="C76" s="12">
        <v>44180</v>
      </c>
      <c r="D76" s="43" t="s">
        <v>69</v>
      </c>
      <c r="E76" s="15">
        <v>108996.8</v>
      </c>
      <c r="F76" s="2" t="s">
        <v>11</v>
      </c>
    </row>
    <row r="77" spans="1:6" ht="36" x14ac:dyDescent="0.25">
      <c r="A77" s="34"/>
      <c r="B77" s="11">
        <v>38169</v>
      </c>
      <c r="C77" s="12">
        <v>44180</v>
      </c>
      <c r="D77" s="43" t="s">
        <v>69</v>
      </c>
      <c r="E77" s="15">
        <v>23695.14</v>
      </c>
      <c r="F77" s="2" t="s">
        <v>11</v>
      </c>
    </row>
    <row r="78" spans="1:6" ht="16.05" customHeight="1" x14ac:dyDescent="0.25">
      <c r="A78" s="3" t="s">
        <v>4</v>
      </c>
      <c r="B78" s="4"/>
      <c r="C78" s="4"/>
      <c r="D78" s="17"/>
      <c r="E78" s="5">
        <f>SUM(E49:E77)</f>
        <v>6115967.8300000001</v>
      </c>
      <c r="F78" s="18"/>
    </row>
    <row r="79" spans="1:6" s="23" customFormat="1" ht="57" customHeight="1" x14ac:dyDescent="0.25">
      <c r="A79" s="25" t="s">
        <v>44</v>
      </c>
      <c r="B79" s="11">
        <v>31051</v>
      </c>
      <c r="C79" s="12">
        <v>44123</v>
      </c>
      <c r="D79" s="43" t="s">
        <v>54</v>
      </c>
      <c r="E79" s="24">
        <v>416.54</v>
      </c>
      <c r="F79" s="2" t="s">
        <v>14</v>
      </c>
    </row>
    <row r="80" spans="1:6" ht="16.05" customHeight="1" x14ac:dyDescent="0.25">
      <c r="A80" s="3" t="s">
        <v>4</v>
      </c>
      <c r="B80" s="4"/>
      <c r="C80" s="4"/>
      <c r="D80" s="17"/>
      <c r="E80" s="5">
        <f>SUM(E79)</f>
        <v>416.54</v>
      </c>
      <c r="F80" s="18"/>
    </row>
    <row r="81" spans="1:6" ht="36" x14ac:dyDescent="0.25">
      <c r="A81" s="2" t="s">
        <v>41</v>
      </c>
      <c r="B81" s="11">
        <v>36397</v>
      </c>
      <c r="C81" s="12">
        <v>44166</v>
      </c>
      <c r="D81" s="43" t="s">
        <v>55</v>
      </c>
      <c r="E81" s="13">
        <v>443.19</v>
      </c>
      <c r="F81" s="2" t="s">
        <v>14</v>
      </c>
    </row>
    <row r="82" spans="1:6" ht="16.05" customHeight="1" x14ac:dyDescent="0.25">
      <c r="A82" s="3" t="s">
        <v>4</v>
      </c>
      <c r="B82" s="4"/>
      <c r="C82" s="4"/>
      <c r="D82" s="3"/>
      <c r="E82" s="5">
        <f>+E81</f>
        <v>443.19</v>
      </c>
      <c r="F82" s="4"/>
    </row>
    <row r="83" spans="1:6" ht="24" x14ac:dyDescent="0.25">
      <c r="A83" s="2" t="s">
        <v>23</v>
      </c>
      <c r="B83" s="11">
        <v>33454</v>
      </c>
      <c r="C83" s="12">
        <v>44146</v>
      </c>
      <c r="D83" s="43" t="s">
        <v>66</v>
      </c>
      <c r="E83" s="13">
        <v>5668.91</v>
      </c>
      <c r="F83" s="2" t="s">
        <v>5</v>
      </c>
    </row>
    <row r="84" spans="1:6" ht="16.05" customHeight="1" x14ac:dyDescent="0.25">
      <c r="A84" s="3" t="s">
        <v>4</v>
      </c>
      <c r="B84" s="4"/>
      <c r="C84" s="4"/>
      <c r="D84" s="3"/>
      <c r="E84" s="5">
        <f>+E83</f>
        <v>5668.91</v>
      </c>
      <c r="F84" s="4"/>
    </row>
    <row r="85" spans="1:6" ht="48" x14ac:dyDescent="0.25">
      <c r="A85" s="16" t="s">
        <v>42</v>
      </c>
      <c r="B85" s="11">
        <v>35080</v>
      </c>
      <c r="C85" s="12">
        <v>44158</v>
      </c>
      <c r="D85" s="43" t="s">
        <v>47</v>
      </c>
      <c r="E85" s="13">
        <v>440.02</v>
      </c>
      <c r="F85" s="2" t="s">
        <v>14</v>
      </c>
    </row>
    <row r="86" spans="1:6" ht="16.05" customHeight="1" x14ac:dyDescent="0.25">
      <c r="A86" s="3" t="s">
        <v>4</v>
      </c>
      <c r="B86" s="4"/>
      <c r="C86" s="4"/>
      <c r="D86" s="3"/>
      <c r="E86" s="5">
        <f>+E85</f>
        <v>440.02</v>
      </c>
      <c r="F86" s="4"/>
    </row>
    <row r="87" spans="1:6" ht="61.2" customHeight="1" x14ac:dyDescent="0.25">
      <c r="A87" s="35" t="s">
        <v>43</v>
      </c>
      <c r="B87" s="11">
        <v>31050</v>
      </c>
      <c r="C87" s="12">
        <v>44123</v>
      </c>
      <c r="D87" s="43" t="s">
        <v>54</v>
      </c>
      <c r="E87" s="13">
        <v>422.89</v>
      </c>
      <c r="F87" s="2" t="s">
        <v>14</v>
      </c>
    </row>
    <row r="88" spans="1:6" ht="51" customHeight="1" x14ac:dyDescent="0.25">
      <c r="A88" s="36"/>
      <c r="B88" s="11">
        <v>35079</v>
      </c>
      <c r="C88" s="12">
        <v>44158</v>
      </c>
      <c r="D88" s="43" t="s">
        <v>47</v>
      </c>
      <c r="E88" s="13">
        <v>449.53</v>
      </c>
      <c r="F88" s="2" t="s">
        <v>14</v>
      </c>
    </row>
    <row r="89" spans="1:6" ht="16.05" customHeight="1" x14ac:dyDescent="0.25">
      <c r="A89" s="3" t="s">
        <v>4</v>
      </c>
      <c r="B89" s="4"/>
      <c r="C89" s="4"/>
      <c r="D89" s="3"/>
      <c r="E89" s="5">
        <f>SUM(E87:E88)</f>
        <v>872.42</v>
      </c>
      <c r="F89" s="4"/>
    </row>
    <row r="90" spans="1:6" ht="48" x14ac:dyDescent="0.25">
      <c r="A90" s="37" t="s">
        <v>24</v>
      </c>
      <c r="B90" s="21">
        <v>31613</v>
      </c>
      <c r="C90" s="29">
        <v>44130</v>
      </c>
      <c r="D90" s="44" t="s">
        <v>67</v>
      </c>
      <c r="E90" s="15">
        <v>7612.8</v>
      </c>
      <c r="F90" s="2" t="s">
        <v>9</v>
      </c>
    </row>
    <row r="91" spans="1:6" ht="48" x14ac:dyDescent="0.25">
      <c r="A91" s="38"/>
      <c r="B91" s="21">
        <v>37155</v>
      </c>
      <c r="C91" s="29">
        <v>44172</v>
      </c>
      <c r="D91" s="44" t="s">
        <v>68</v>
      </c>
      <c r="E91" s="15">
        <v>4201.6099999999997</v>
      </c>
      <c r="F91" s="2" t="s">
        <v>9</v>
      </c>
    </row>
    <row r="92" spans="1:6" ht="16.05" customHeight="1" x14ac:dyDescent="0.25">
      <c r="A92" s="30" t="s">
        <v>4</v>
      </c>
      <c r="B92" s="28"/>
      <c r="C92" s="28"/>
      <c r="D92" s="27"/>
      <c r="E92" s="31">
        <f>SUM(E90:E91)</f>
        <v>11814.41</v>
      </c>
      <c r="F92" s="4"/>
    </row>
    <row r="93" spans="1:6" ht="54" customHeight="1" x14ac:dyDescent="0.25">
      <c r="A93" s="14" t="s">
        <v>25</v>
      </c>
      <c r="B93" s="21">
        <v>33698</v>
      </c>
      <c r="C93" s="29">
        <v>44148</v>
      </c>
      <c r="D93" s="44" t="s">
        <v>58</v>
      </c>
      <c r="E93" s="15">
        <v>543.69000000000005</v>
      </c>
      <c r="F93" s="2" t="s">
        <v>9</v>
      </c>
    </row>
    <row r="94" spans="1:6" ht="16.05" customHeight="1" x14ac:dyDescent="0.25">
      <c r="A94" s="3" t="s">
        <v>4</v>
      </c>
      <c r="B94" s="4"/>
      <c r="C94" s="4"/>
      <c r="D94" s="3"/>
      <c r="E94" s="5">
        <f>+E93</f>
        <v>543.69000000000005</v>
      </c>
      <c r="F94" s="4"/>
    </row>
    <row r="95" spans="1:6" ht="16.05" customHeight="1" x14ac:dyDescent="0.25">
      <c r="D95" s="20" t="s">
        <v>6</v>
      </c>
      <c r="E95" s="19">
        <f>+E6+E8+E10+E13+E15+E17+E19+E21+E23+E26+E29+E31+E33+E35+E40+E44++E46+E48+E78+E82+E84+E86+E89+E92+E94++E80</f>
        <v>7464478.080000001</v>
      </c>
    </row>
    <row r="97" spans="5:5" x14ac:dyDescent="0.25">
      <c r="E97" s="22"/>
    </row>
  </sheetData>
  <mergeCells count="8">
    <mergeCell ref="A49:A77"/>
    <mergeCell ref="A87:A88"/>
    <mergeCell ref="A90:A91"/>
    <mergeCell ref="A24:A25"/>
    <mergeCell ref="A11:A12"/>
    <mergeCell ref="A27:A28"/>
    <mergeCell ref="A36:A39"/>
    <mergeCell ref="A41:A43"/>
  </mergeCells>
  <printOptions horizontalCentered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Ambrosino Ersilia</cp:lastModifiedBy>
  <cp:lastPrinted>2020-10-01T07:51:31Z</cp:lastPrinted>
  <dcterms:created xsi:type="dcterms:W3CDTF">2018-04-04T08:39:51Z</dcterms:created>
  <dcterms:modified xsi:type="dcterms:W3CDTF">2021-01-05T11:06:49Z</dcterms:modified>
</cp:coreProperties>
</file>