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m615srv\375_ProEcoFin\Serv_Progr_Econ_Fin\2022\GSA E BILANCIO CONSOLIDATO\GSA - IV TRIMESTRE 2022\Pagamenti art 41 co 1 D.Lgs  33_13\"/>
    </mc:Choice>
  </mc:AlternateContent>
  <bookViews>
    <workbookView xWindow="-108" yWindow="-108" windowWidth="15576" windowHeight="11904"/>
  </bookViews>
  <sheets>
    <sheet name="Pagamenti per Beneficiario" sheetId="1" r:id="rId1"/>
  </sheets>
  <definedNames>
    <definedName name="_xlnm.Print_Area" localSheetId="0">'Pagamenti per Beneficiario'!$A$1:$F$70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59" i="1"/>
  <c r="E69" i="1"/>
  <c r="E56" i="1"/>
  <c r="E13" i="1"/>
  <c r="E63" i="1"/>
  <c r="E10" i="1"/>
  <c r="E8" i="1"/>
  <c r="E16" i="1"/>
  <c r="E23" i="1"/>
  <c r="E61" i="1"/>
  <c r="E65" i="1"/>
  <c r="E67" i="1"/>
  <c r="E6" i="1"/>
  <c r="E70" i="1"/>
  <c r="E74" i="1"/>
</calcChain>
</file>

<file path=xl/sharedStrings.xml><?xml version="1.0" encoding="utf-8"?>
<sst xmlns="http://schemas.openxmlformats.org/spreadsheetml/2006/main" count="134" uniqueCount="50">
  <si>
    <t>Pagamenti effettuati per acquisizione di beni e servizi nel periodo dal 01.10.2022 al 31.12.2022 ai sensi dell'art. 41 comma 1-bis D.Lgs n. 33/2013 - Gestione Sanitaria Accentrata Regionale</t>
  </si>
  <si>
    <t>Beneficiario</t>
  </si>
  <si>
    <t>N. Mandato</t>
  </si>
  <si>
    <t>Data Mandato</t>
  </si>
  <si>
    <t>Causale</t>
  </si>
  <si>
    <t>Importo lordo pagato</t>
  </si>
  <si>
    <t>Tipologia di Spesa
(descrizione PdC)</t>
  </si>
  <si>
    <t>BANCHELLI FEDERICO</t>
  </si>
  <si>
    <t>LIQUIDAZIONE SECONDO ACCONTO INCARICO DI LAVORO AUTONOMO PER LA CONSULENZA SUL PROGETTO "CONNECTING EUROPEAN ..ORCHESTRA" - CUP E45F20002250006</t>
  </si>
  <si>
    <t>Consulenze</t>
  </si>
  <si>
    <t>BERTANI E C. S.R.L.</t>
  </si>
  <si>
    <t>LIQUIDAZIONE SALDO CORRISPETTIVO D.D. 14766/2022</t>
  </si>
  <si>
    <t xml:space="preserve">Organizzazione eventi, pubblicità e servizi per trasferta    </t>
  </si>
  <si>
    <t>CLINICA MOBILE NEL MONDO S.R.L.</t>
  </si>
  <si>
    <t xml:space="preserve">LIQUIDAZIONE A CLINICA MOBILE NEL MONDO S.R.L. DEL COMPENSO SPETTANTE DEL SERVIZIO DI NOLEGGIO DI UNA CLINICA MOBILE E RELATIVI SERVIZI ACCESSORI </t>
  </si>
  <si>
    <t>Utilizzo di beni terzi</t>
  </si>
  <si>
    <t>DICIANNOVE SOCIETA'COOPERATIVA</t>
  </si>
  <si>
    <t>LIQUIDAZIONE 2' TRANCHE CORRISPETTIVO PER SERVIZI DI SVILUPPO, MANUTENZIONE EVOLUTIVA E ORDINARIA E GESTIONE DEL SISTEMA. DD 5835/2022.</t>
  </si>
  <si>
    <t>Servizi informatici e di telecomunicazioni    </t>
  </si>
  <si>
    <t>Software</t>
  </si>
  <si>
    <t>ENGINEERING - INGEGNERIA INFORMATICA - S.P.A.     </t>
  </si>
  <si>
    <t>LIQUIDAZIONE FATTURE EMESSE DA ENGINEERING INGEGNERIA INFORMATICA SPA PER LA FORNITURA DI SERVIZI DI GESTIONE, MANUTENZIONE E SVILUPPO DEL SISTEMA INFORMATIVO SANITARIO</t>
  </si>
  <si>
    <t>Totale</t>
  </si>
  <si>
    <t>ICONSULTING S.P.A. A SOCIO
UNICO</t>
  </si>
  <si>
    <t>LIQUIDAZIONE A SALDO DELLA FATTURA EMESSA DALLA SOCIETA' ICONSULTING SPA PER L'AVVENUTA REALIZZAZIONE DELLA DASHBOARD DEGLI INDICATORI DI FINE VITA - PROGETTO DI RICERCA SANITARIA</t>
  </si>
  <si>
    <t xml:space="preserve">Servizi informatici e di telecomunicazioni    </t>
  </si>
  <si>
    <t>LIQUIDAZIONE CORRISPETTIVO SERVIZI DI BUSINESS ANALISIS PERIODO 15.06.2022 - 14.09.2022</t>
  </si>
  <si>
    <t>INTERSEZIONE SRL</t>
  </si>
  <si>
    <t>D.D. 24116/2021: LIQUIDAZIONE SALDO CORRSIPETTIVO CAMPAGNA INFORMATIVA DONAZIONE MIDOLLO OSSEO</t>
  </si>
  <si>
    <t>LEPIDA S.C.P.A.</t>
  </si>
  <si>
    <t>LIQUIDAZIONE CONGUAGLIO LEPIDA 2021</t>
  </si>
  <si>
    <t>LIQUIDAZIONE DELLE FATTURE EMESSE DA LEPIDA S.C.P.A. PER LE ATTIVITÀ REALIZZATE AL 1 QUADRIMESTRE 2022 AI SENSI DELLA DGR N.115/2022</t>
  </si>
  <si>
    <t>LIQUIDAZIONE FATTURE LEPIDA NOVEMBRE 2022</t>
  </si>
  <si>
    <t>SALDO FATTURE ATTIVITÀ RENDICONTATE NEL 2° QUADRIMESTRE 2022 AFFIDATE TRAMITE CONTRATTO DI SERVIZIO</t>
  </si>
  <si>
    <t>MAGILLAGUERRILLA SRL</t>
  </si>
  <si>
    <t>LIQUIDAZIONE I TRANCHE DEL COMPENSO SPETTANTE PER I SERVIZI DI CUI ALLA D.D. 11354/2022</t>
  </si>
  <si>
    <t>LIQUIDAZIONE A MAGILLAGUERRILLA S.R.L. DI BOLOGNA (BO) DELLA II TRANCHE DEL COMPENSO SPETTANTE PER I SERVIZI DI CUI ALLA D.D. 11354/2022</t>
  </si>
  <si>
    <t>MASSIMI MARCO</t>
  </si>
  <si>
    <t>LIQUIDAZIONE COMPENSO A COMPONENTE DELLE COMMISSIONI ESAMINATRICI DEL CONCORSO PER L'AMMISSIONE AL CORSO DI FORMAZIONE SPECIFICA IN MEDICINA GENERALE 2021/2024 - D.D.13757/22</t>
  </si>
  <si>
    <t xml:space="preserve">Altri servizi    </t>
  </si>
  <si>
    <t>RAGAZZONI RAUL</t>
  </si>
  <si>
    <t>D.D. 1536/22: LIQUIDAZIONE COMPENSO COMPONENTE OIV PER ENTI E AZIENDE SERIVZIO SANITARIO REGIONALE - PERIODO 1 LUGLIO - 30 SETTEMBRE 2022</t>
  </si>
  <si>
    <t>RUFFINI RENATO</t>
  </si>
  <si>
    <t>LIQUIDAZIONE COMPENSO COMPONENTE ORGANISMO INDIPENDENTE DI VALUTAZIONE PER GLI ENTI E LE AZIENDE DEL SERVIZIO SANITARIO REGIONALE PERIODO 1 LUGLIO - 30 SETTEMBRE 2022</t>
  </si>
  <si>
    <t>UNIVERSITA' STUDI BOLOGNA ALMA MATER STUDIORUM DIPARTIMENTO DI INGEGNERIA CIVILE, CHIMICA, AMBIENTALE E DEI MATERIALI. DICAM.</t>
  </si>
  <si>
    <t>LIQUIDAZIONE CORRISPETTIVO PER SERVIZIO DI SUPPORTO SPECIALISTICO PER INDIVIDUAZIONE REQUISITI TECNICI DI SANIFICATORI D'ARIA PER LE SCUOLE - D.D. 13666/22</t>
  </si>
  <si>
    <t>Prestazioni professionali e specialistiche</t>
  </si>
  <si>
    <t>UNIVERSITA' STUDI BOLOGNA " ALMA MATER STUDIORUM UNIVERSITA' DI BOLOGNA - DIPARTIMENTO DI SCIENZE MEDICHE E CHIRURGICHE - DIMEC "</t>
  </si>
  <si>
    <t>D.D. 9362/2021: LIQUIDAZIONE DEL CORRISPETTIVO PER SERVIZI DI SUPPORTO TECNICO IN MATERIA DI FARMACOUTILIZZAZIONE E FARMACOVIGILANZA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</si>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</sst>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/mm\/yyyy"/>
  </numFmts>
  <fonts count="7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</font>
    <font>
      <sz val="7"/>
      <color rgb="FF00000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8C8CC"/>
        <bgColor indexed="64"/>
      </patternFill>
    </fill>
  </fills>
  <borders count="11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/>
      <diagonal/>
    </border>
    <border>
      <left style="medium">
        <color rgb="FFCAC9D9"/>
      </left>
      <right style="medium">
        <color rgb="FFCAC9D9"/>
      </right>
      <top/>
      <bottom style="medium">
        <color rgb="FFCAC9D9"/>
      </bottom>
      <diagonal/>
    </border>
    <border>
      <left style="medium">
        <color rgb="FFCAC9D9"/>
      </left>
      <right style="medium">
        <color rgb="FFCAC9D9"/>
      </right>
      <top/>
      <bottom/>
      <diagonal/>
    </border>
    <border>
      <left style="thin">
        <color rgb="FFCAC9D9"/>
      </left>
      <right style="thin">
        <color rgb="FFCAC9D9"/>
      </right>
      <top style="medium">
        <color rgb="FFCAC9D9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49" fontId="3" fillId="2" borderId="0" xfId="0" applyNumberFormat="1" applyFont="1" applyFill="1"/>
    <xf numFmtId="49" fontId="1" fillId="3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4" fontId="2" fillId="0" borderId="0" xfId="0" applyNumberFormat="1" applyFont="1"/>
    <xf numFmtId="43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3" fontId="2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20" zoomScaleNormal="100" workbookViewId="0">
      <selection activeCell="A24" sqref="A24:A55"/>
    </sheetView>
  </sheetViews>
  <sheetFormatPr defaultColWidth="8.85546875" defaultRowHeight="12"/>
  <cols>
    <col min="1" max="1" width="29.28515625" style="7" customWidth="1"/>
    <col min="2" max="2" width="14.7109375" style="7" customWidth="1"/>
    <col min="3" max="3" width="17.5703125" style="7" customWidth="1"/>
    <col min="4" max="4" width="33.85546875" style="7" customWidth="1"/>
    <col min="5" max="5" width="21.28515625" style="7" customWidth="1"/>
    <col min="6" max="6" width="57.85546875" style="7" customWidth="1"/>
    <col min="7" max="16384" width="8.85546875" style="7"/>
  </cols>
  <sheetData>
    <row r="1" spans="1:6" s="6" customFormat="1" ht="8.65" customHeight="1">
      <c r="D1" s="12"/>
    </row>
    <row r="2" spans="1:6" s="6" customFormat="1" ht="14.65" customHeight="1">
      <c r="A2" s="18" t="s">
        <v>0</v>
      </c>
      <c r="D2" s="13"/>
    </row>
    <row r="3" spans="1:6" s="6" customFormat="1" ht="3.75" customHeight="1">
      <c r="D3" s="12"/>
    </row>
    <row r="4" spans="1:6" s="6" customFormat="1" ht="24">
      <c r="A4" s="1" t="s">
        <v>1</v>
      </c>
      <c r="B4" s="1" t="s">
        <v>2</v>
      </c>
      <c r="C4" s="1" t="s">
        <v>3</v>
      </c>
      <c r="D4" s="14" t="s">
        <v>4</v>
      </c>
      <c r="E4" s="1" t="s">
        <v>5</v>
      </c>
      <c r="F4" s="1" t="s">
        <v>6</v>
      </c>
    </row>
    <row r="5" spans="1:6" s="8" customFormat="1" ht="78.599999999999994" customHeight="1">
      <c r="A5" s="2" t="s">
        <v>7</v>
      </c>
      <c r="B5" s="9">
        <v>34751</v>
      </c>
      <c r="C5" s="10">
        <v>44861</v>
      </c>
      <c r="D5" s="28" t="s">
        <v>8</v>
      </c>
      <c r="E5" s="11">
        <v>15000</v>
      </c>
      <c r="F5" s="2" t="s">
        <v>9</v>
      </c>
    </row>
    <row r="6" spans="1:6" s="6" customFormat="1" ht="14.65" customHeight="1">
      <c r="A6" s="3"/>
      <c r="B6" s="3"/>
      <c r="C6" s="3"/>
      <c r="D6" s="15"/>
      <c r="E6" s="5">
        <f>SUM(E5)</f>
        <v>15000</v>
      </c>
      <c r="F6" s="4"/>
    </row>
    <row r="7" spans="1:6" s="8" customFormat="1" ht="78.599999999999994" customHeight="1">
      <c r="A7" s="2" t="s">
        <v>10</v>
      </c>
      <c r="B7" s="9">
        <v>41012</v>
      </c>
      <c r="C7" s="10">
        <v>44908</v>
      </c>
      <c r="D7" s="28" t="s">
        <v>11</v>
      </c>
      <c r="E7" s="11">
        <v>18675.810000000001</v>
      </c>
      <c r="F7" s="2" t="s">
        <v>12</v>
      </c>
    </row>
    <row r="8" spans="1:6" s="6" customFormat="1" ht="14.65" customHeight="1" thickBot="1">
      <c r="A8" s="3"/>
      <c r="B8" s="3"/>
      <c r="C8" s="3"/>
      <c r="D8" s="15"/>
      <c r="E8" s="5">
        <f>SUM(E7)</f>
        <v>18675.810000000001</v>
      </c>
      <c r="F8" s="4"/>
    </row>
    <row r="9" spans="1:6" s="8" customFormat="1" ht="78.599999999999994" customHeight="1" thickBot="1">
      <c r="A9" s="20" t="s">
        <v>13</v>
      </c>
      <c r="B9" s="9">
        <v>38555</v>
      </c>
      <c r="C9" s="10">
        <v>44889</v>
      </c>
      <c r="D9" s="29" t="s">
        <v>14</v>
      </c>
      <c r="E9" s="11">
        <v>46360</v>
      </c>
      <c r="F9" s="2" t="s">
        <v>15</v>
      </c>
    </row>
    <row r="10" spans="1:6" s="6" customFormat="1" ht="14.65" customHeight="1" thickBot="1">
      <c r="A10" s="3"/>
      <c r="B10" s="3"/>
      <c r="C10" s="3"/>
      <c r="D10" s="15"/>
      <c r="E10" s="5">
        <f>SUM(E9)</f>
        <v>46360</v>
      </c>
      <c r="F10" s="4"/>
    </row>
    <row r="11" spans="1:6" s="8" customFormat="1" ht="78.599999999999994" customHeight="1">
      <c r="A11" s="32" t="s">
        <v>16</v>
      </c>
      <c r="B11" s="9">
        <v>39051</v>
      </c>
      <c r="C11" s="10">
        <v>44894</v>
      </c>
      <c r="D11" s="28" t="s">
        <v>17</v>
      </c>
      <c r="E11" s="11">
        <v>4096.91</v>
      </c>
      <c r="F11" s="2" t="s">
        <v>18</v>
      </c>
    </row>
    <row r="12" spans="1:6" s="8" customFormat="1" ht="78.599999999999994" customHeight="1">
      <c r="A12" s="33"/>
      <c r="B12" s="22">
        <v>39052</v>
      </c>
      <c r="C12" s="23">
        <v>44894</v>
      </c>
      <c r="D12" s="28" t="s">
        <v>17</v>
      </c>
      <c r="E12" s="11">
        <v>9331.85</v>
      </c>
      <c r="F12" s="24" t="s">
        <v>19</v>
      </c>
    </row>
    <row r="13" spans="1:6" s="6" customFormat="1" ht="14.65" customHeight="1" thickBot="1">
      <c r="A13" s="21"/>
      <c r="B13" s="3"/>
      <c r="C13" s="3"/>
      <c r="D13" s="15"/>
      <c r="E13" s="5">
        <f>SUM(E11:E12)</f>
        <v>13428.76</v>
      </c>
      <c r="F13" s="4"/>
    </row>
    <row r="14" spans="1:6" s="8" customFormat="1" ht="78" customHeight="1">
      <c r="A14" s="34" t="s">
        <v>20</v>
      </c>
      <c r="B14" s="9">
        <v>35991</v>
      </c>
      <c r="C14" s="10">
        <v>44873</v>
      </c>
      <c r="D14" s="30" t="s">
        <v>21</v>
      </c>
      <c r="E14" s="11">
        <v>156020.75</v>
      </c>
      <c r="F14" s="2" t="s">
        <v>18</v>
      </c>
    </row>
    <row r="15" spans="1:6" s="8" customFormat="1" ht="74.45" customHeight="1">
      <c r="A15" s="35"/>
      <c r="B15" s="9">
        <v>35992</v>
      </c>
      <c r="C15" s="10">
        <v>44873</v>
      </c>
      <c r="D15" s="30" t="s">
        <v>21</v>
      </c>
      <c r="E15" s="11">
        <v>122826.04</v>
      </c>
      <c r="F15" s="2" t="s">
        <v>19</v>
      </c>
    </row>
    <row r="16" spans="1:6" s="6" customFormat="1" ht="14.65" customHeight="1" thickBot="1">
      <c r="A16" s="25" t="s">
        <v>22</v>
      </c>
      <c r="B16" s="25"/>
      <c r="C16" s="25"/>
      <c r="D16" s="15"/>
      <c r="E16" s="5">
        <f>SUM(E14:E15)</f>
        <v>278846.78999999998</v>
      </c>
      <c r="F16" s="4"/>
    </row>
    <row r="17" spans="1:6" s="6" customFormat="1" ht="64.900000000000006" customHeight="1">
      <c r="A17" s="34" t="s">
        <v>23</v>
      </c>
      <c r="B17" s="9">
        <v>40983</v>
      </c>
      <c r="C17" s="10">
        <v>44908</v>
      </c>
      <c r="D17" s="28" t="s">
        <v>24</v>
      </c>
      <c r="E17" s="11">
        <v>10984.4</v>
      </c>
      <c r="F17" s="2" t="s">
        <v>25</v>
      </c>
    </row>
    <row r="18" spans="1:6" s="6" customFormat="1" ht="57.6" customHeight="1">
      <c r="A18" s="35"/>
      <c r="B18" s="9">
        <v>41154</v>
      </c>
      <c r="C18" s="10">
        <v>44909</v>
      </c>
      <c r="D18" s="28" t="s">
        <v>26</v>
      </c>
      <c r="E18" s="11">
        <v>138582</v>
      </c>
      <c r="F18" s="2" t="s">
        <v>25</v>
      </c>
    </row>
    <row r="19" spans="1:6" s="6" customFormat="1" ht="57.6" customHeight="1">
      <c r="A19" s="35"/>
      <c r="B19" s="9">
        <v>41155</v>
      </c>
      <c r="C19" s="10">
        <v>44909</v>
      </c>
      <c r="D19" s="28" t="s">
        <v>26</v>
      </c>
      <c r="E19" s="11">
        <v>47177.94</v>
      </c>
      <c r="F19" s="2" t="s">
        <v>19</v>
      </c>
    </row>
    <row r="20" spans="1:6" s="6" customFormat="1" ht="57.6" customHeight="1">
      <c r="A20" s="35"/>
      <c r="B20" s="9">
        <v>41156</v>
      </c>
      <c r="C20" s="10">
        <v>44909</v>
      </c>
      <c r="D20" s="28" t="s">
        <v>26</v>
      </c>
      <c r="E20" s="27">
        <v>108079.87</v>
      </c>
      <c r="F20" s="2" t="s">
        <v>19</v>
      </c>
    </row>
    <row r="21" spans="1:6" s="6" customFormat="1" ht="14.65" customHeight="1" thickBot="1">
      <c r="A21" s="26" t="s">
        <v>22</v>
      </c>
      <c r="B21" s="26"/>
      <c r="C21" s="26"/>
      <c r="D21" s="15"/>
      <c r="E21" s="5">
        <f>SUM(E17:E20)</f>
        <v>304824.20999999996</v>
      </c>
      <c r="F21" s="4"/>
    </row>
    <row r="22" spans="1:6" s="6" customFormat="1" ht="57" customHeight="1" thickBot="1">
      <c r="A22" s="20" t="s">
        <v>27</v>
      </c>
      <c r="B22" s="9">
        <v>38556</v>
      </c>
      <c r="C22" s="10">
        <v>44889</v>
      </c>
      <c r="D22" s="31" t="s">
        <v>28</v>
      </c>
      <c r="E22" s="11">
        <v>4077.24</v>
      </c>
      <c r="F22" s="2" t="s">
        <v>12</v>
      </c>
    </row>
    <row r="23" spans="1:6" s="6" customFormat="1" ht="14.65" customHeight="1">
      <c r="A23" s="3" t="s">
        <v>22</v>
      </c>
      <c r="B23" s="4"/>
      <c r="C23" s="4"/>
      <c r="D23" s="15"/>
      <c r="E23" s="5">
        <f>SUM(E22)</f>
        <v>4077.24</v>
      </c>
      <c r="F23" s="4"/>
    </row>
    <row r="24" spans="1:6" s="8" customFormat="1" ht="56.45" customHeight="1">
      <c r="A24" s="38" t="s">
        <v>29</v>
      </c>
      <c r="B24" s="9">
        <v>32482</v>
      </c>
      <c r="C24" s="10">
        <v>44846</v>
      </c>
      <c r="D24" s="31" t="s">
        <v>30</v>
      </c>
      <c r="E24" s="11">
        <v>572665.74</v>
      </c>
      <c r="F24" s="2" t="s">
        <v>25</v>
      </c>
    </row>
    <row r="25" spans="1:6" s="8" customFormat="1" ht="56.45" customHeight="1">
      <c r="A25" s="39"/>
      <c r="B25" s="9">
        <v>35150</v>
      </c>
      <c r="C25" s="10">
        <v>44868</v>
      </c>
      <c r="D25" s="31" t="s">
        <v>31</v>
      </c>
      <c r="E25" s="11">
        <v>65418.19</v>
      </c>
      <c r="F25" s="2" t="s">
        <v>25</v>
      </c>
    </row>
    <row r="26" spans="1:6" s="8" customFormat="1" ht="56.45" customHeight="1">
      <c r="A26" s="39"/>
      <c r="B26" s="9">
        <v>35151</v>
      </c>
      <c r="C26" s="10">
        <v>44868</v>
      </c>
      <c r="D26" s="31" t="s">
        <v>31</v>
      </c>
      <c r="E26" s="11">
        <v>257430.74</v>
      </c>
      <c r="F26" s="2" t="s">
        <v>25</v>
      </c>
    </row>
    <row r="27" spans="1:6" s="8" customFormat="1" ht="56.45" customHeight="1">
      <c r="A27" s="39"/>
      <c r="B27" s="9">
        <v>35152</v>
      </c>
      <c r="C27" s="10">
        <v>44868</v>
      </c>
      <c r="D27" s="31" t="s">
        <v>31</v>
      </c>
      <c r="E27" s="11">
        <v>102330</v>
      </c>
      <c r="F27" s="2" t="s">
        <v>25</v>
      </c>
    </row>
    <row r="28" spans="1:6" s="8" customFormat="1" ht="56.45" customHeight="1">
      <c r="A28" s="39"/>
      <c r="B28" s="9">
        <v>35153</v>
      </c>
      <c r="C28" s="10">
        <v>44868</v>
      </c>
      <c r="D28" s="31" t="s">
        <v>31</v>
      </c>
      <c r="E28" s="11">
        <v>524958.57999999996</v>
      </c>
      <c r="F28" s="2" t="s">
        <v>25</v>
      </c>
    </row>
    <row r="29" spans="1:6" s="8" customFormat="1" ht="56.45" customHeight="1">
      <c r="A29" s="39"/>
      <c r="B29" s="9">
        <v>35154</v>
      </c>
      <c r="C29" s="10">
        <v>44868</v>
      </c>
      <c r="D29" s="31" t="s">
        <v>31</v>
      </c>
      <c r="E29" s="11">
        <v>48600</v>
      </c>
      <c r="F29" s="2" t="s">
        <v>25</v>
      </c>
    </row>
    <row r="30" spans="1:6" s="8" customFormat="1" ht="56.45" customHeight="1">
      <c r="A30" s="39"/>
      <c r="B30" s="9">
        <v>35155</v>
      </c>
      <c r="C30" s="10">
        <v>44868</v>
      </c>
      <c r="D30" s="31" t="s">
        <v>31</v>
      </c>
      <c r="E30" s="11">
        <v>540461.93000000005</v>
      </c>
      <c r="F30" s="2" t="s">
        <v>25</v>
      </c>
    </row>
    <row r="31" spans="1:6" s="8" customFormat="1" ht="56.45" customHeight="1">
      <c r="A31" s="39"/>
      <c r="B31" s="9">
        <v>35156</v>
      </c>
      <c r="C31" s="10">
        <v>44868</v>
      </c>
      <c r="D31" s="31" t="s">
        <v>31</v>
      </c>
      <c r="E31" s="11">
        <v>153511.63</v>
      </c>
      <c r="F31" s="2" t="s">
        <v>25</v>
      </c>
    </row>
    <row r="32" spans="1:6" s="8" customFormat="1" ht="56.45" customHeight="1">
      <c r="A32" s="39"/>
      <c r="B32" s="9">
        <v>35157</v>
      </c>
      <c r="C32" s="10">
        <v>44868</v>
      </c>
      <c r="D32" s="31" t="s">
        <v>31</v>
      </c>
      <c r="E32" s="11">
        <v>300267.34999999998</v>
      </c>
      <c r="F32" s="2" t="s">
        <v>25</v>
      </c>
    </row>
    <row r="33" spans="1:6" s="8" customFormat="1" ht="56.45" customHeight="1">
      <c r="A33" s="35"/>
      <c r="B33" s="9">
        <v>35158</v>
      </c>
      <c r="C33" s="10">
        <v>44868</v>
      </c>
      <c r="D33" s="31" t="s">
        <v>31</v>
      </c>
      <c r="E33" s="11">
        <v>334537.67</v>
      </c>
      <c r="F33" s="2" t="s">
        <v>25</v>
      </c>
    </row>
    <row r="34" spans="1:6" s="8" customFormat="1" ht="56.45" customHeight="1">
      <c r="A34" s="35"/>
      <c r="B34" s="9">
        <v>35159</v>
      </c>
      <c r="C34" s="10">
        <v>44868</v>
      </c>
      <c r="D34" s="31" t="s">
        <v>31</v>
      </c>
      <c r="E34" s="11">
        <v>689644.47</v>
      </c>
      <c r="F34" s="2" t="s">
        <v>25</v>
      </c>
    </row>
    <row r="35" spans="1:6" s="8" customFormat="1" ht="56.45" customHeight="1">
      <c r="A35" s="35"/>
      <c r="B35" s="9">
        <v>35160</v>
      </c>
      <c r="C35" s="10">
        <v>44868</v>
      </c>
      <c r="D35" s="31" t="s">
        <v>31</v>
      </c>
      <c r="E35" s="11">
        <v>38270</v>
      </c>
      <c r="F35" s="2" t="s">
        <v>25</v>
      </c>
    </row>
    <row r="36" spans="1:6" s="8" customFormat="1" ht="56.45" customHeight="1">
      <c r="A36" s="35"/>
      <c r="B36" s="9">
        <v>35161</v>
      </c>
      <c r="C36" s="10">
        <v>44868</v>
      </c>
      <c r="D36" s="31" t="s">
        <v>31</v>
      </c>
      <c r="E36" s="11">
        <v>17719.48</v>
      </c>
      <c r="F36" s="2" t="s">
        <v>25</v>
      </c>
    </row>
    <row r="37" spans="1:6" s="8" customFormat="1" ht="56.45" customHeight="1">
      <c r="A37" s="35"/>
      <c r="B37" s="9">
        <v>35162</v>
      </c>
      <c r="C37" s="10">
        <v>44868</v>
      </c>
      <c r="D37" s="31" t="s">
        <v>31</v>
      </c>
      <c r="E37" s="11">
        <v>49760</v>
      </c>
      <c r="F37" s="2" t="s">
        <v>25</v>
      </c>
    </row>
    <row r="38" spans="1:6" s="8" customFormat="1" ht="56.45" customHeight="1">
      <c r="A38" s="35"/>
      <c r="B38" s="9">
        <v>35163</v>
      </c>
      <c r="C38" s="10">
        <v>44868</v>
      </c>
      <c r="D38" s="31" t="s">
        <v>31</v>
      </c>
      <c r="E38" s="11">
        <v>17366.43</v>
      </c>
      <c r="F38" s="2" t="s">
        <v>25</v>
      </c>
    </row>
    <row r="39" spans="1:6" s="8" customFormat="1" ht="56.45" customHeight="1">
      <c r="A39" s="35"/>
      <c r="B39" s="9">
        <v>35164</v>
      </c>
      <c r="C39" s="10">
        <v>44868</v>
      </c>
      <c r="D39" s="31" t="s">
        <v>31</v>
      </c>
      <c r="E39" s="11">
        <v>678.57</v>
      </c>
      <c r="F39" s="2" t="s">
        <v>25</v>
      </c>
    </row>
    <row r="40" spans="1:6" s="8" customFormat="1" ht="56.45" customHeight="1">
      <c r="A40" s="35"/>
      <c r="B40" s="9">
        <v>40994</v>
      </c>
      <c r="C40" s="10">
        <v>44908</v>
      </c>
      <c r="D40" s="31" t="s">
        <v>32</v>
      </c>
      <c r="E40" s="11">
        <v>39198.19</v>
      </c>
      <c r="F40" s="2" t="s">
        <v>25</v>
      </c>
    </row>
    <row r="41" spans="1:6" s="8" customFormat="1" ht="56.45" customHeight="1">
      <c r="A41" s="35"/>
      <c r="B41" s="9">
        <v>40995</v>
      </c>
      <c r="C41" s="10">
        <v>44908</v>
      </c>
      <c r="D41" s="31" t="s">
        <v>32</v>
      </c>
      <c r="E41" s="11">
        <v>249702.74</v>
      </c>
      <c r="F41" s="2" t="s">
        <v>25</v>
      </c>
    </row>
    <row r="42" spans="1:6" s="8" customFormat="1" ht="56.45" customHeight="1">
      <c r="A42" s="35"/>
      <c r="B42" s="9">
        <v>40996</v>
      </c>
      <c r="C42" s="10">
        <v>44908</v>
      </c>
      <c r="D42" s="31" t="s">
        <v>32</v>
      </c>
      <c r="E42" s="11">
        <v>116690</v>
      </c>
      <c r="F42" s="2" t="s">
        <v>25</v>
      </c>
    </row>
    <row r="43" spans="1:6" s="8" customFormat="1" ht="56.45" customHeight="1">
      <c r="A43" s="35"/>
      <c r="B43" s="9">
        <v>40997</v>
      </c>
      <c r="C43" s="10">
        <v>44908</v>
      </c>
      <c r="D43" s="31" t="s">
        <v>32</v>
      </c>
      <c r="E43" s="11">
        <v>311491.94</v>
      </c>
      <c r="F43" s="2" t="s">
        <v>25</v>
      </c>
    </row>
    <row r="44" spans="1:6" s="8" customFormat="1" ht="56.45" customHeight="1">
      <c r="A44" s="35"/>
      <c r="B44" s="9">
        <v>40998</v>
      </c>
      <c r="C44" s="10">
        <v>44908</v>
      </c>
      <c r="D44" s="31" t="s">
        <v>32</v>
      </c>
      <c r="E44" s="11">
        <v>131848.54</v>
      </c>
      <c r="F44" s="2" t="s">
        <v>25</v>
      </c>
    </row>
    <row r="45" spans="1:6" s="8" customFormat="1" ht="56.45" customHeight="1">
      <c r="A45" s="35"/>
      <c r="B45" s="9">
        <v>40999</v>
      </c>
      <c r="C45" s="10">
        <v>44908</v>
      </c>
      <c r="D45" s="31" t="s">
        <v>32</v>
      </c>
      <c r="E45" s="11">
        <v>418551.31</v>
      </c>
      <c r="F45" s="2" t="s">
        <v>25</v>
      </c>
    </row>
    <row r="46" spans="1:6" s="8" customFormat="1" ht="56.45" customHeight="1">
      <c r="A46" s="35"/>
      <c r="B46" s="9">
        <v>41000</v>
      </c>
      <c r="C46" s="10">
        <v>44908</v>
      </c>
      <c r="D46" s="31" t="s">
        <v>32</v>
      </c>
      <c r="E46" s="11">
        <v>124241.97</v>
      </c>
      <c r="F46" s="2" t="s">
        <v>25</v>
      </c>
    </row>
    <row r="47" spans="1:6" s="8" customFormat="1" ht="56.45" customHeight="1">
      <c r="A47" s="35"/>
      <c r="B47" s="9">
        <v>41001</v>
      </c>
      <c r="C47" s="10">
        <v>44908</v>
      </c>
      <c r="D47" s="31" t="s">
        <v>32</v>
      </c>
      <c r="E47" s="11">
        <v>243005.45</v>
      </c>
      <c r="F47" s="2" t="s">
        <v>25</v>
      </c>
    </row>
    <row r="48" spans="1:6" s="8" customFormat="1" ht="56.45" customHeight="1">
      <c r="A48" s="35"/>
      <c r="B48" s="9">
        <v>41002</v>
      </c>
      <c r="C48" s="10">
        <v>44908</v>
      </c>
      <c r="D48" s="31" t="s">
        <v>32</v>
      </c>
      <c r="E48" s="11">
        <v>332579.94</v>
      </c>
      <c r="F48" s="2" t="s">
        <v>25</v>
      </c>
    </row>
    <row r="49" spans="1:6" s="8" customFormat="1" ht="56.45" customHeight="1">
      <c r="A49" s="35"/>
      <c r="B49" s="9">
        <v>41003</v>
      </c>
      <c r="C49" s="10">
        <v>44908</v>
      </c>
      <c r="D49" s="31" t="s">
        <v>32</v>
      </c>
      <c r="E49" s="11">
        <v>614556.61</v>
      </c>
      <c r="F49" s="2" t="s">
        <v>25</v>
      </c>
    </row>
    <row r="50" spans="1:6" s="8" customFormat="1" ht="56.45" customHeight="1">
      <c r="A50" s="35"/>
      <c r="B50" s="9">
        <v>41004</v>
      </c>
      <c r="C50" s="10">
        <v>44908</v>
      </c>
      <c r="D50" s="31" t="s">
        <v>32</v>
      </c>
      <c r="E50" s="11">
        <v>33390</v>
      </c>
      <c r="F50" s="2" t="s">
        <v>25</v>
      </c>
    </row>
    <row r="51" spans="1:6" s="8" customFormat="1" ht="56.45" customHeight="1">
      <c r="A51" s="35"/>
      <c r="B51" s="9">
        <v>41005</v>
      </c>
      <c r="C51" s="10">
        <v>44908</v>
      </c>
      <c r="D51" s="31" t="s">
        <v>32</v>
      </c>
      <c r="E51" s="11">
        <v>21405.63</v>
      </c>
      <c r="F51" s="2" t="s">
        <v>25</v>
      </c>
    </row>
    <row r="52" spans="1:6" s="8" customFormat="1" ht="56.45" customHeight="1">
      <c r="A52" s="35"/>
      <c r="B52" s="9">
        <v>41006</v>
      </c>
      <c r="C52" s="10">
        <v>44908</v>
      </c>
      <c r="D52" s="31" t="s">
        <v>32</v>
      </c>
      <c r="E52" s="11">
        <v>49520</v>
      </c>
      <c r="F52" s="2" t="s">
        <v>25</v>
      </c>
    </row>
    <row r="53" spans="1:6" s="8" customFormat="1" ht="56.45" customHeight="1">
      <c r="A53" s="35"/>
      <c r="B53" s="9">
        <v>41007</v>
      </c>
      <c r="C53" s="10">
        <v>44908</v>
      </c>
      <c r="D53" s="31" t="s">
        <v>32</v>
      </c>
      <c r="E53" s="11">
        <v>54815.9</v>
      </c>
      <c r="F53" s="2" t="s">
        <v>25</v>
      </c>
    </row>
    <row r="54" spans="1:6" s="8" customFormat="1" ht="56.45" customHeight="1">
      <c r="A54" s="35"/>
      <c r="B54" s="9">
        <v>41008</v>
      </c>
      <c r="C54" s="10">
        <v>44908</v>
      </c>
      <c r="D54" s="31" t="s">
        <v>32</v>
      </c>
      <c r="E54" s="11">
        <v>8241.9</v>
      </c>
      <c r="F54" s="2" t="s">
        <v>25</v>
      </c>
    </row>
    <row r="55" spans="1:6" s="8" customFormat="1" ht="56.45" customHeight="1">
      <c r="A55" s="40"/>
      <c r="B55" s="9">
        <v>41501</v>
      </c>
      <c r="C55" s="10">
        <v>44911</v>
      </c>
      <c r="D55" s="31" t="s">
        <v>33</v>
      </c>
      <c r="E55" s="11">
        <v>54215.15</v>
      </c>
      <c r="F55" s="2" t="s">
        <v>25</v>
      </c>
    </row>
    <row r="56" spans="1:6" s="8" customFormat="1" ht="18.75" customHeight="1" thickBot="1">
      <c r="A56" s="3" t="s">
        <v>22</v>
      </c>
      <c r="B56" s="4"/>
      <c r="C56" s="4"/>
      <c r="D56" s="15"/>
      <c r="E56" s="5">
        <f>SUM(E24:E55)</f>
        <v>6517076.0500000017</v>
      </c>
      <c r="F56" s="4"/>
    </row>
    <row r="57" spans="1:6" s="8" customFormat="1" ht="72.599999999999994" customHeight="1">
      <c r="A57" s="36" t="s">
        <v>34</v>
      </c>
      <c r="B57" s="9">
        <v>33636</v>
      </c>
      <c r="C57" s="10">
        <v>44854</v>
      </c>
      <c r="D57" s="31" t="s">
        <v>35</v>
      </c>
      <c r="E57" s="11">
        <v>13352.9</v>
      </c>
      <c r="F57" s="2" t="s">
        <v>12</v>
      </c>
    </row>
    <row r="58" spans="1:6" s="8" customFormat="1" ht="72.599999999999994" customHeight="1" thickBot="1">
      <c r="A58" s="37"/>
      <c r="B58" s="9">
        <v>41013</v>
      </c>
      <c r="C58" s="10">
        <v>44908</v>
      </c>
      <c r="D58" s="31" t="s">
        <v>36</v>
      </c>
      <c r="E58" s="11">
        <v>40799.18</v>
      </c>
      <c r="F58" s="2" t="s">
        <v>12</v>
      </c>
    </row>
    <row r="59" spans="1:6" s="8" customFormat="1" ht="18.75" customHeight="1" thickBot="1">
      <c r="A59" s="3" t="s">
        <v>22</v>
      </c>
      <c r="B59" s="4"/>
      <c r="C59" s="4"/>
      <c r="D59" s="15"/>
      <c r="E59" s="5">
        <f>SUM(E57:E58)</f>
        <v>54152.08</v>
      </c>
      <c r="F59" s="4"/>
    </row>
    <row r="60" spans="1:6" s="8" customFormat="1" ht="72.599999999999994" customHeight="1" thickBot="1">
      <c r="A60" s="19" t="s">
        <v>37</v>
      </c>
      <c r="B60" s="9">
        <v>40714</v>
      </c>
      <c r="C60" s="10">
        <v>44907</v>
      </c>
      <c r="D60" s="31" t="s">
        <v>38</v>
      </c>
      <c r="E60" s="11">
        <v>412.74</v>
      </c>
      <c r="F60" s="2" t="s">
        <v>39</v>
      </c>
    </row>
    <row r="61" spans="1:6" s="8" customFormat="1" ht="18.75" customHeight="1" thickBot="1">
      <c r="A61" s="3" t="s">
        <v>22</v>
      </c>
      <c r="B61" s="4"/>
      <c r="C61" s="4"/>
      <c r="D61" s="15"/>
      <c r="E61" s="5">
        <f>SUM(E60:E60)</f>
        <v>412.74</v>
      </c>
      <c r="F61" s="4"/>
    </row>
    <row r="62" spans="1:6" s="8" customFormat="1" ht="72.599999999999994" customHeight="1" thickBot="1">
      <c r="A62" s="19" t="s">
        <v>40</v>
      </c>
      <c r="B62" s="9">
        <v>32413</v>
      </c>
      <c r="C62" s="10">
        <v>44845</v>
      </c>
      <c r="D62" s="31" t="s">
        <v>41</v>
      </c>
      <c r="E62" s="11">
        <v>7612.8</v>
      </c>
      <c r="F62" s="2" t="s">
        <v>39</v>
      </c>
    </row>
    <row r="63" spans="1:6" s="8" customFormat="1" ht="18.75" customHeight="1" thickBot="1">
      <c r="A63" s="3" t="s">
        <v>22</v>
      </c>
      <c r="B63" s="4"/>
      <c r="C63" s="4"/>
      <c r="D63" s="15"/>
      <c r="E63" s="5">
        <f>SUM(E62:E62)</f>
        <v>7612.8</v>
      </c>
      <c r="F63" s="4"/>
    </row>
    <row r="64" spans="1:6" s="8" customFormat="1" ht="63" customHeight="1" thickBot="1">
      <c r="A64" s="19" t="s">
        <v>42</v>
      </c>
      <c r="B64" s="9">
        <v>34836</v>
      </c>
      <c r="C64" s="10">
        <v>44862</v>
      </c>
      <c r="D64" s="31" t="s">
        <v>43</v>
      </c>
      <c r="E64" s="11">
        <v>7612.8</v>
      </c>
      <c r="F64" s="2" t="s">
        <v>39</v>
      </c>
    </row>
    <row r="65" spans="1:6" s="8" customFormat="1" ht="18.75" customHeight="1" thickBot="1">
      <c r="A65" s="3" t="s">
        <v>22</v>
      </c>
      <c r="B65" s="4"/>
      <c r="C65" s="4"/>
      <c r="D65" s="15"/>
      <c r="E65" s="5">
        <f>SUM(E64:E64)</f>
        <v>7612.8</v>
      </c>
      <c r="F65" s="4"/>
    </row>
    <row r="66" spans="1:6" s="6" customFormat="1" ht="57.6" customHeight="1" thickBot="1">
      <c r="A66" s="19" t="s">
        <v>44</v>
      </c>
      <c r="B66" s="9">
        <v>34835</v>
      </c>
      <c r="C66" s="10">
        <v>44862</v>
      </c>
      <c r="D66" s="31" t="s">
        <v>45</v>
      </c>
      <c r="E66" s="11">
        <v>5490</v>
      </c>
      <c r="F66" s="2" t="s">
        <v>46</v>
      </c>
    </row>
    <row r="67" spans="1:6" s="6" customFormat="1" ht="14.65" customHeight="1" thickBot="1">
      <c r="A67" s="3" t="s">
        <v>22</v>
      </c>
      <c r="B67" s="4"/>
      <c r="C67" s="4"/>
      <c r="D67" s="15"/>
      <c r="E67" s="5">
        <f>SUM(E66)</f>
        <v>5490</v>
      </c>
      <c r="F67" s="4"/>
    </row>
    <row r="68" spans="1:6" s="6" customFormat="1" ht="57.6" customHeight="1" thickBot="1">
      <c r="A68" s="19" t="s">
        <v>47</v>
      </c>
      <c r="B68" s="9">
        <v>38251</v>
      </c>
      <c r="C68" s="10">
        <v>44887</v>
      </c>
      <c r="D68" s="31" t="s">
        <v>48</v>
      </c>
      <c r="E68" s="11">
        <v>47946</v>
      </c>
      <c r="F68" s="2" t="s">
        <v>46</v>
      </c>
    </row>
    <row r="69" spans="1:6" s="6" customFormat="1" ht="14.65" customHeight="1">
      <c r="A69" s="3" t="s">
        <v>22</v>
      </c>
      <c r="B69" s="4"/>
      <c r="C69" s="4"/>
      <c r="D69" s="15"/>
      <c r="E69" s="5">
        <f>SUM(E68)</f>
        <v>47946</v>
      </c>
      <c r="F69" s="4"/>
    </row>
    <row r="70" spans="1:6" s="6" customFormat="1" ht="14.65" customHeight="1">
      <c r="A70" s="3" t="s">
        <v>49</v>
      </c>
      <c r="B70" s="4"/>
      <c r="C70" s="4"/>
      <c r="D70" s="15"/>
      <c r="E70" s="5">
        <f>+E6+E8+E10+E13+E16+E21+E23+E56+E59+E61+E63+E65+E67+E69</f>
        <v>7321515.2800000012</v>
      </c>
      <c r="F70" s="4"/>
    </row>
    <row r="71" spans="1:6" s="6" customFormat="1" ht="31.9" customHeight="1">
      <c r="D71" s="12"/>
      <c r="E71" s="17"/>
    </row>
    <row r="72" spans="1:6">
      <c r="E72" s="16">
        <v>7321515.2800000021</v>
      </c>
    </row>
    <row r="73" spans="1:6">
      <c r="E73" s="16"/>
    </row>
    <row r="74" spans="1:6">
      <c r="E74" s="16">
        <f>+E72-E70</f>
        <v>0</v>
      </c>
    </row>
  </sheetData>
  <mergeCells count="5">
    <mergeCell ref="A11:A12"/>
    <mergeCell ref="A14:A15"/>
    <mergeCell ref="A57:A58"/>
    <mergeCell ref="A17:A20"/>
    <mergeCell ref="A24:A55"/>
  </mergeCells>
  <phoneticPr fontId="6" type="noConversion"/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C1A3FF-6FB7-441B-B3E0-DD5E41C79F9D}"/>
</file>

<file path=customXml/itemProps2.xml><?xml version="1.0" encoding="utf-8"?>
<ds:datastoreItem xmlns:ds="http://schemas.openxmlformats.org/officeDocument/2006/customXml" ds:itemID="{E758E290-C4A2-4330-806E-DAF89B0597F2}"/>
</file>

<file path=customXml/itemProps3.xml><?xml version="1.0" encoding="utf-8"?>
<ds:datastoreItem xmlns:ds="http://schemas.openxmlformats.org/officeDocument/2006/customXml" ds:itemID="{E376AA16-233C-4FD2-B330-A86906A70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Ambrosino Ersilia</cp:lastModifiedBy>
  <cp:revision/>
  <dcterms:created xsi:type="dcterms:W3CDTF">2018-04-04T08:39:51Z</dcterms:created>
  <dcterms:modified xsi:type="dcterms:W3CDTF">2023-01-12T09:43:52Z</dcterms:modified>
  <cp:category/>
  <cp:contentStatus/>
</cp:coreProperties>
</file>