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1\GSA E BILANCIO CONSOLIDATO\GSA - IV TRIMESTRE\PAG art 41 co 1 DL 33_2013\"/>
    </mc:Choice>
  </mc:AlternateContent>
  <xr:revisionPtr revIDLastSave="0" documentId="13_ncr:1_{96734D95-2FD5-49E1-981E-D37BE50B52BB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Pagamenti per Beneficiario" sheetId="1" r:id="rId1"/>
  </sheets>
  <definedNames>
    <definedName name="_xlnm.Print_Area" localSheetId="0">'Pagamenti per Beneficiario'!$A$1:$F$72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25" i="1"/>
  <c r="E69" i="1"/>
  <c r="E67" i="1"/>
  <c r="E63" i="1"/>
  <c r="E61" i="1"/>
  <c r="E59" i="1"/>
  <c r="E57" i="1"/>
  <c r="E16" i="1"/>
  <c r="E14" i="1"/>
  <c r="E12" i="1"/>
  <c r="E10" i="1"/>
  <c r="E53" i="1"/>
  <c r="E71" i="1"/>
  <c r="E65" i="1"/>
  <c r="E55" i="1"/>
  <c r="E30" i="1"/>
  <c r="E8" i="1"/>
  <c r="E23" i="1"/>
  <c r="E20" i="1"/>
  <c r="E27" i="1"/>
  <c r="E18" i="1"/>
  <c r="E6" i="1"/>
  <c r="E72" i="1" l="1"/>
</calcChain>
</file>

<file path=xl/sharedStrings.xml><?xml version="1.0" encoding="utf-8"?>
<sst xmlns="http://schemas.openxmlformats.org/spreadsheetml/2006/main" count="141" uniqueCount="65">
  <si>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</si>
  <si>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</si>
  <si>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</si>
  <si>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</si>
  <si>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</si>
  <si>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</si>
  <si>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</si>
  <si>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</si>
  <si>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>Software</t>
  </si>
  <si>
    <t xml:space="preserve">COOPERATIVA AGRICOLA DEL BIDENTE SOC. COOP.     </t>
  </si>
  <si>
    <t>Servizi sanitari</t>
  </si>
  <si>
    <t>Utilizzo di beni di terzi</t>
  </si>
  <si>
    <t>Consulenze</t>
  </si>
  <si>
    <t>EX-PRESS COMUNICAZIONE S.R.L.</t>
  </si>
  <si>
    <t>Servizi informatici e di telecomunicazioni</t>
  </si>
  <si>
    <t>Prestazioni professionali e specialistiche</t>
  </si>
  <si>
    <t>LEUCCI ANNA CATERINA</t>
  </si>
  <si>
    <t>Organizzazione eventi, pubblicità e servizi per trasferta</t>
  </si>
  <si>
    <t>RAGAZZONI RAUL</t>
  </si>
  <si>
    <t>Altri servizi</t>
  </si>
  <si>
    <t>UNIVERSITA' STUDI BOLOGNA " ALMA MATER STUDIORUM UNIVERSITA' DI BOLOGNA - DIPARTIMENTO DI SCIENZE MEDICHE E CHIRURGICHE - DIMEC "</t>
  </si>
  <si>
    <t>ENGINEERING SPA</t>
  </si>
  <si>
    <t>ICONSULTING SPA</t>
  </si>
  <si>
    <t>LEPIDA S.C.P.A</t>
  </si>
  <si>
    <t>Pagamenti effettuati per acquisizione di beni e servizi nel periodo dal 01.10.2021 al 31.12.2021 ai sensi dell'art. 41 comma 1-bis D.Lgs n. 33/2013 - Gestione Sanitaria Accentrata Regionale</t>
  </si>
  <si>
    <t>ALTINI CHIARA</t>
  </si>
  <si>
    <t>ART-ER - SOCIETA' CONSORTILE PER AZIONI *</t>
  </si>
  <si>
    <t>BAGNOLI LUIGI</t>
  </si>
  <si>
    <t>BITBANG SRL</t>
  </si>
  <si>
    <t>CAMPIERI CLAUDIO</t>
  </si>
  <si>
    <t>CLINICA MOBILE NEL MONDO S.R.L.</t>
  </si>
  <si>
    <t>CUPARDO MARCO</t>
  </si>
  <si>
    <t>GRANDI MARINA</t>
  </si>
  <si>
    <t>ISTITUTO POLIGRAFICO E ZECCA DELLOSTATO- S.P.A.</t>
  </si>
  <si>
    <t>Altri beni di consumo</t>
  </si>
  <si>
    <t>MASOTTI MASSIMO</t>
  </si>
  <si>
    <t>PABLO S.R.L.</t>
  </si>
  <si>
    <t>PATIERNO MARCO</t>
  </si>
  <si>
    <t>QUARANTA FRANCESCO</t>
  </si>
  <si>
    <t>RUFFINI RENATO</t>
  </si>
  <si>
    <t>STORNANTE CONCETTA</t>
  </si>
  <si>
    <t>DETERMINA N. 17070/2021. LIQUIDAZIONE COMPENSO A COMPONENTE COMMISSIONE.</t>
  </si>
  <si>
    <t>LIQUIDAZIONE 2^ ACCONTO E SALDO CORRISPETTIVO PREVISTO DALLE DETERMINAZIONI N. 3998/2019 E N. 23451/2019</t>
  </si>
  <si>
    <t>LIQUIDAZIONE COMPENSI AL COMPONENTE DELLE COMMISSIONI ESAMINATRICI DEL CONCORSO PER L'AMMISSIONE AL CORSO DIFORMAZIONE SPECIFICA IN MEDICINA GENERALE 2020/2023 D.D. 17070/2021</t>
  </si>
  <si>
    <t>LIQUIDAZIONE COMPENSO PER IL SERVIZIO DI REALIZZAZIONE DELLE CAMPAGNE WEB DI CUI ALLA D.D. 20262/2019.</t>
  </si>
  <si>
    <t>LIQUIDAZIONE GETTONI DI PRESENZA COMPONENTI COMMISSIONE CONCORSO PUBBLICO PER AMMISSIONE AL CORSO DI FORMAZIONE SPECIFICA IN MEDICINA GENERALE 2020/23.</t>
  </si>
  <si>
    <t>LIQUIDAZIONE CORRISPETTIVO PER IL SERVIZIO DI NOLEGGIO DI CLINICHE MOBILI E RELATIVI SERVIZI ACCESSORI DI CUI ALLA D.D. 15761/2021.</t>
  </si>
  <si>
    <t>LIQUIDAZIONE ALLA COOP AGRICOLA DEL BIDENTE SOC. COOP DI CIVITELLA DI ROMAGNA DELLA FATTURA N. 2/42 DEL 20.10.2021, DI CUI ALLA DETERMINAZIONE N. 1890/2021</t>
  </si>
  <si>
    <t>LIQUIDAZIONE FATTURE EMESSE DA ENGINEERING INGEGNERIA INFORMATICA SPA PER LA FORNITURA DI SERVIZI DI GESTIONE, MANUTENZIONE E SVILUPPO DEL SISTEMA INFORMATIVO SANITARIO E SOCIALE</t>
  </si>
  <si>
    <t>LIQUIDAZIONE FATTURA N. 3/PA DEL 17/11/2021 RELATIVA AI SERVIZI DI CUI ALLA D.D. 20450/2018.</t>
  </si>
  <si>
    <t>LIQUIDAZIONE FATTURE EMESSE DA ICONSULTING SPA PER SERVIZI DI SVILUPPO E MANUTENZIONE DEL SISTEMA DI REPORTING, PROFILAZIONE E GESTIONE ACCESSI (B.I.) , DI CUI ALLA DD N.4360 /2021</t>
  </si>
  <si>
    <t>D.D. 2921/2021: LIQUIDAZIONE COMPENSO SERVIZIO CONSULENZA GIURIDICA</t>
  </si>
  <si>
    <t>LIQUIDAZIONE COMPENSO PERIODO 1 APRILE - 30 GIUGNO E 1 LUGLIO - 30 SETTEMBRE 2021 COMPONENTE OIV</t>
  </si>
  <si>
    <t>DETERMINA 1056/2021: LIQUIDAZIONE FATTURA PERIODO 1 LUGLIO 30 SETTEMBRE 2021</t>
  </si>
  <si>
    <t>DETERMINA N. 17070/2021. LIQUIDAZIONE COMPENSO CORSO DI FORMAZIONE SPECIFICA IN MEDICINA GENERALE 2020/2023.</t>
  </si>
  <si>
    <t>LIQUIDAZIONE CORRISPETTIVO RELATIVO ALLA QUARTA ED ULTIMA TRANCHE DEI SERVIZI DI CUI ALLA D.D. 16855/2019.</t>
  </si>
  <si>
    <t>LIQUIDAZIONE SECONDO ACCONTO LEUCCI ANNA CATERINA</t>
  </si>
  <si>
    <t>LIQUIDAZIONE FATTURE VARIE CONTRATTO LEPIDA 2020 - SALDO -</t>
  </si>
  <si>
    <t>LIQUIDAZIONE AI SENSI DGR 818/2016 - SERVIZIO PAYER CON AZIENDE SANITARIE DELLA RER</t>
  </si>
  <si>
    <t>LIQUIDAZIONE FATTURE VARIE D.D. 20958/2021</t>
  </si>
  <si>
    <t>LIQUIDAZIONE FATTURE PER INIZIATIVA GRU DETERMINA IMPEGNO 137/2021</t>
  </si>
  <si>
    <t>LIQUIDAZIONE DELLE FATTURE EMESSE DA LEPIDA S.C.P.A. PER LE ATTIVITÀ REALIZZATE AL 1 QUADRIMESTRE 2021 AI SENSI DELLA DGR N.137/2021 - PRIMO ACCONTO</t>
  </si>
  <si>
    <t>LIQUIDAZIONE DELLA FATTURA N. 2708/PA DEL 2/12/2021 DI LEPIDA S.C.P.A. PER PRIMO QUADRIMESTRE 2021 - INIZIATIVA GAAC -</t>
  </si>
  <si>
    <t>LI QUIDAZIONE CORRISPETTIVI PRIMA FORNITURA RICETTARI STANDARDIZZATI PERIODO 24.06.2021 - 31.12.2021</t>
  </si>
  <si>
    <t>LIQUIDAZIONE CORRISPETTIVI SECONDA FORNITURA RICETTARI STANDARDIZZATI A LETTURA AUTOMATICA PERIODO 24.06.2021 - 31.12.2021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</si>
</sst>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</fills>
  <borders count="8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 style="thin">
        <color rgb="FFCAC9D9"/>
      </right>
      <top/>
      <bottom/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1" fontId="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/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29" zoomScaleNormal="100" workbookViewId="0">
      <selection activeCell="D33" sqref="D33"/>
    </sheetView>
  </sheetViews>
  <sheetFormatPr defaultColWidth="8.88671875" defaultRowHeight="12" x14ac:dyDescent="0.25"/>
  <cols>
    <col min="1" max="1" width="29.33203125" style="7" customWidth="1"/>
    <col min="2" max="2" width="14.6640625" style="7" customWidth="1"/>
    <col min="3" max="3" width="17.5546875" style="7" customWidth="1"/>
    <col min="4" max="4" width="31.109375" style="24" customWidth="1"/>
    <col min="5" max="5" width="21.33203125" style="7" customWidth="1"/>
    <col min="6" max="6" width="57.88671875" style="7" customWidth="1"/>
    <col min="7" max="16384" width="8.88671875" style="7"/>
  </cols>
  <sheetData>
    <row r="1" spans="1:6" s="6" customFormat="1" ht="8.6999999999999993" customHeight="1" x14ac:dyDescent="0.25">
      <c r="D1" s="21"/>
    </row>
    <row r="2" spans="1:6" s="6" customFormat="1" ht="14.7" customHeight="1" x14ac:dyDescent="0.3">
      <c r="A2" s="9" t="s">
        <v>24</v>
      </c>
      <c r="D2" s="22"/>
    </row>
    <row r="3" spans="1:6" s="6" customFormat="1" ht="3.75" customHeight="1" x14ac:dyDescent="0.25">
      <c r="D3" s="21"/>
    </row>
    <row r="4" spans="1:6" s="6" customFormat="1" ht="24.6" thickBot="1" x14ac:dyDescent="0.3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6</v>
      </c>
    </row>
    <row r="5" spans="1:6" s="8" customFormat="1" ht="36.6" thickBot="1" x14ac:dyDescent="0.3">
      <c r="A5" s="28" t="s">
        <v>25</v>
      </c>
      <c r="B5" s="28">
        <v>36106</v>
      </c>
      <c r="C5" s="29">
        <v>44515</v>
      </c>
      <c r="D5" s="16" t="s">
        <v>41</v>
      </c>
      <c r="E5" s="12">
        <v>389.27</v>
      </c>
      <c r="F5" s="2" t="s">
        <v>19</v>
      </c>
    </row>
    <row r="6" spans="1:6" s="6" customFormat="1" x14ac:dyDescent="0.25">
      <c r="A6" s="3" t="s">
        <v>4</v>
      </c>
      <c r="B6" s="3"/>
      <c r="C6" s="3"/>
      <c r="D6" s="23"/>
      <c r="E6" s="5">
        <f>SUM(E5)</f>
        <v>389.27</v>
      </c>
      <c r="F6" s="4"/>
    </row>
    <row r="7" spans="1:6" s="8" customFormat="1" ht="36" customHeight="1" x14ac:dyDescent="0.25">
      <c r="A7" s="2" t="s">
        <v>26</v>
      </c>
      <c r="B7" s="2">
        <v>33214</v>
      </c>
      <c r="C7" s="13">
        <v>44494</v>
      </c>
      <c r="D7" s="16" t="s">
        <v>42</v>
      </c>
      <c r="E7" s="12">
        <v>68000</v>
      </c>
      <c r="F7" s="2" t="s">
        <v>15</v>
      </c>
    </row>
    <row r="8" spans="1:6" s="6" customFormat="1" x14ac:dyDescent="0.25">
      <c r="A8" s="3" t="s">
        <v>4</v>
      </c>
      <c r="B8" s="3"/>
      <c r="C8" s="3"/>
      <c r="D8" s="23"/>
      <c r="E8" s="5">
        <f>SUM(E7)</f>
        <v>68000</v>
      </c>
      <c r="F8" s="4"/>
    </row>
    <row r="9" spans="1:6" s="8" customFormat="1" ht="60" x14ac:dyDescent="0.25">
      <c r="A9" s="17" t="s">
        <v>27</v>
      </c>
      <c r="B9" s="2">
        <v>33962</v>
      </c>
      <c r="C9" s="13">
        <v>44502</v>
      </c>
      <c r="D9" s="16" t="s">
        <v>43</v>
      </c>
      <c r="E9" s="12">
        <v>466.55</v>
      </c>
      <c r="F9" s="2" t="s">
        <v>19</v>
      </c>
    </row>
    <row r="10" spans="1:6" s="6" customFormat="1" x14ac:dyDescent="0.25">
      <c r="A10" s="3" t="s">
        <v>4</v>
      </c>
      <c r="B10" s="3"/>
      <c r="C10" s="3"/>
      <c r="D10" s="23"/>
      <c r="E10" s="5">
        <f>SUM(E9)</f>
        <v>466.55</v>
      </c>
      <c r="F10" s="4"/>
    </row>
    <row r="11" spans="1:6" s="8" customFormat="1" ht="36" x14ac:dyDescent="0.25">
      <c r="A11" s="2" t="s">
        <v>28</v>
      </c>
      <c r="B11" s="2">
        <v>39236</v>
      </c>
      <c r="C11" s="13">
        <v>44531</v>
      </c>
      <c r="D11" s="16" t="s">
        <v>44</v>
      </c>
      <c r="E11" s="12">
        <v>8619.2999999999993</v>
      </c>
      <c r="F11" s="2" t="s">
        <v>17</v>
      </c>
    </row>
    <row r="12" spans="1:6" s="6" customFormat="1" x14ac:dyDescent="0.25">
      <c r="A12" s="3" t="s">
        <v>4</v>
      </c>
      <c r="B12" s="3"/>
      <c r="C12" s="3"/>
      <c r="D12" s="23"/>
      <c r="E12" s="5">
        <f>SUM(E11)</f>
        <v>8619.2999999999993</v>
      </c>
      <c r="F12" s="4"/>
    </row>
    <row r="13" spans="1:6" s="8" customFormat="1" ht="60" x14ac:dyDescent="0.25">
      <c r="A13" s="2" t="s">
        <v>29</v>
      </c>
      <c r="B13" s="2">
        <v>33403</v>
      </c>
      <c r="C13" s="13">
        <v>44496</v>
      </c>
      <c r="D13" s="16" t="s">
        <v>45</v>
      </c>
      <c r="E13" s="12">
        <v>471.85</v>
      </c>
      <c r="F13" s="2" t="s">
        <v>19</v>
      </c>
    </row>
    <row r="14" spans="1:6" s="6" customFormat="1" x14ac:dyDescent="0.25">
      <c r="A14" s="3" t="s">
        <v>4</v>
      </c>
      <c r="B14" s="3"/>
      <c r="C14" s="3"/>
      <c r="D14" s="23"/>
      <c r="E14" s="5">
        <f>SUM(E13)</f>
        <v>471.85</v>
      </c>
      <c r="F14" s="4"/>
    </row>
    <row r="15" spans="1:6" s="8" customFormat="1" ht="48" x14ac:dyDescent="0.25">
      <c r="A15" s="2" t="s">
        <v>30</v>
      </c>
      <c r="B15" s="2">
        <v>37847</v>
      </c>
      <c r="C15" s="13">
        <v>44522</v>
      </c>
      <c r="D15" s="16" t="s">
        <v>46</v>
      </c>
      <c r="E15" s="12">
        <v>42919.6</v>
      </c>
      <c r="F15" s="2" t="s">
        <v>11</v>
      </c>
    </row>
    <row r="16" spans="1:6" s="6" customFormat="1" x14ac:dyDescent="0.25">
      <c r="A16" s="3" t="s">
        <v>4</v>
      </c>
      <c r="B16" s="3"/>
      <c r="C16" s="3"/>
      <c r="D16" s="23"/>
      <c r="E16" s="5">
        <f>SUM(E15)</f>
        <v>42919.6</v>
      </c>
      <c r="F16" s="4"/>
    </row>
    <row r="17" spans="1:6" s="8" customFormat="1" ht="60" x14ac:dyDescent="0.25">
      <c r="A17" s="27" t="s">
        <v>9</v>
      </c>
      <c r="B17" s="2">
        <v>33967</v>
      </c>
      <c r="C17" s="13">
        <v>44502</v>
      </c>
      <c r="D17" s="16" t="s">
        <v>47</v>
      </c>
      <c r="E17" s="12">
        <v>40058.699999999997</v>
      </c>
      <c r="F17" s="2" t="s">
        <v>10</v>
      </c>
    </row>
    <row r="18" spans="1:6" s="6" customFormat="1" x14ac:dyDescent="0.25">
      <c r="A18" s="3" t="s">
        <v>4</v>
      </c>
      <c r="B18" s="3"/>
      <c r="C18" s="3"/>
      <c r="D18" s="23"/>
      <c r="E18" s="5">
        <f>SUM(E17)</f>
        <v>40058.699999999997</v>
      </c>
      <c r="F18" s="4"/>
    </row>
    <row r="19" spans="1:6" s="8" customFormat="1" ht="60" x14ac:dyDescent="0.25">
      <c r="A19" s="2" t="s">
        <v>31</v>
      </c>
      <c r="B19" s="2">
        <v>33399</v>
      </c>
      <c r="C19" s="13">
        <v>44496</v>
      </c>
      <c r="D19" s="25" t="s">
        <v>45</v>
      </c>
      <c r="E19" s="12">
        <v>398.78</v>
      </c>
      <c r="F19" s="2" t="s">
        <v>19</v>
      </c>
    </row>
    <row r="20" spans="1:6" s="6" customFormat="1" x14ac:dyDescent="0.25">
      <c r="A20" s="14" t="s">
        <v>4</v>
      </c>
      <c r="B20" s="4"/>
      <c r="C20" s="4"/>
      <c r="D20" s="23"/>
      <c r="E20" s="5">
        <f>+E19</f>
        <v>398.78</v>
      </c>
      <c r="F20" s="4"/>
    </row>
    <row r="21" spans="1:6" s="8" customFormat="1" ht="72" x14ac:dyDescent="0.25">
      <c r="A21" s="32" t="s">
        <v>21</v>
      </c>
      <c r="B21" s="10">
        <v>32343</v>
      </c>
      <c r="C21" s="11">
        <v>44489</v>
      </c>
      <c r="D21" s="16" t="s">
        <v>48</v>
      </c>
      <c r="E21" s="12">
        <v>58276.3</v>
      </c>
      <c r="F21" s="2" t="s">
        <v>8</v>
      </c>
    </row>
    <row r="22" spans="1:6" s="8" customFormat="1" ht="72" x14ac:dyDescent="0.25">
      <c r="A22" s="33"/>
      <c r="B22" s="10">
        <v>32342</v>
      </c>
      <c r="C22" s="11">
        <v>44489</v>
      </c>
      <c r="D22" s="16" t="s">
        <v>48</v>
      </c>
      <c r="E22" s="12">
        <v>140615.14000000001</v>
      </c>
      <c r="F22" s="2" t="s">
        <v>14</v>
      </c>
    </row>
    <row r="23" spans="1:6" s="6" customFormat="1" x14ac:dyDescent="0.25">
      <c r="A23" s="3" t="s">
        <v>4</v>
      </c>
      <c r="B23" s="3"/>
      <c r="C23" s="3"/>
      <c r="D23" s="23"/>
      <c r="E23" s="5">
        <f>SUM(E21:E22)</f>
        <v>198891.44</v>
      </c>
      <c r="F23" s="4"/>
    </row>
    <row r="24" spans="1:6" s="8" customFormat="1" ht="36" x14ac:dyDescent="0.25">
      <c r="A24" s="30" t="s">
        <v>13</v>
      </c>
      <c r="B24" s="18">
        <v>38216</v>
      </c>
      <c r="C24" s="11">
        <v>44524</v>
      </c>
      <c r="D24" s="16" t="s">
        <v>49</v>
      </c>
      <c r="E24" s="12">
        <v>6901.64</v>
      </c>
      <c r="F24" s="17" t="s">
        <v>5</v>
      </c>
    </row>
    <row r="25" spans="1:6" s="6" customFormat="1" x14ac:dyDescent="0.25">
      <c r="A25" s="3" t="s">
        <v>4</v>
      </c>
      <c r="B25" s="3"/>
      <c r="C25" s="3"/>
      <c r="D25" s="23"/>
      <c r="E25" s="5">
        <f>SUM(E24:E24)</f>
        <v>6901.64</v>
      </c>
      <c r="F25" s="4"/>
    </row>
    <row r="26" spans="1:6" s="8" customFormat="1" ht="60" x14ac:dyDescent="0.25">
      <c r="A26" s="27" t="s">
        <v>32</v>
      </c>
      <c r="B26" s="10">
        <v>33404</v>
      </c>
      <c r="C26" s="11">
        <v>44496</v>
      </c>
      <c r="D26" s="16" t="s">
        <v>45</v>
      </c>
      <c r="E26" s="12">
        <v>393.71</v>
      </c>
      <c r="F26" s="2" t="s">
        <v>19</v>
      </c>
    </row>
    <row r="27" spans="1:6" s="6" customFormat="1" x14ac:dyDescent="0.25">
      <c r="A27" s="3" t="s">
        <v>4</v>
      </c>
      <c r="B27" s="3"/>
      <c r="C27" s="3"/>
      <c r="D27" s="23"/>
      <c r="E27" s="5">
        <f>SUM(E26)</f>
        <v>393.71</v>
      </c>
      <c r="F27" s="4"/>
    </row>
    <row r="28" spans="1:6" s="6" customFormat="1" ht="60" x14ac:dyDescent="0.25">
      <c r="A28" s="32" t="s">
        <v>22</v>
      </c>
      <c r="B28" s="10">
        <v>35459</v>
      </c>
      <c r="C28" s="11">
        <v>44509</v>
      </c>
      <c r="D28" s="25" t="s">
        <v>50</v>
      </c>
      <c r="E28" s="12">
        <v>160052.72</v>
      </c>
      <c r="F28" s="2" t="s">
        <v>8</v>
      </c>
    </row>
    <row r="29" spans="1:6" s="6" customFormat="1" ht="60" x14ac:dyDescent="0.25">
      <c r="A29" s="34"/>
      <c r="B29" s="10">
        <v>35458</v>
      </c>
      <c r="C29" s="11">
        <v>44509</v>
      </c>
      <c r="D29" s="25" t="s">
        <v>50</v>
      </c>
      <c r="E29" s="12">
        <v>138582</v>
      </c>
      <c r="F29" s="2" t="s">
        <v>14</v>
      </c>
    </row>
    <row r="30" spans="1:6" s="6" customFormat="1" ht="14.7" customHeight="1" x14ac:dyDescent="0.25">
      <c r="A30" s="3" t="s">
        <v>4</v>
      </c>
      <c r="B30" s="3"/>
      <c r="C30" s="3"/>
      <c r="D30" s="23"/>
      <c r="E30" s="5">
        <f>SUM(E28:E29)</f>
        <v>298634.71999999997</v>
      </c>
      <c r="F30" s="4"/>
    </row>
    <row r="31" spans="1:6" s="8" customFormat="1" ht="36" x14ac:dyDescent="0.25">
      <c r="A31" s="35" t="s">
        <v>33</v>
      </c>
      <c r="B31" s="10">
        <v>41829</v>
      </c>
      <c r="C31" s="11">
        <v>44550</v>
      </c>
      <c r="D31" s="16" t="s">
        <v>63</v>
      </c>
      <c r="E31" s="12">
        <v>110580.8</v>
      </c>
      <c r="F31" s="2" t="s">
        <v>34</v>
      </c>
    </row>
    <row r="32" spans="1:6" s="8" customFormat="1" ht="48" x14ac:dyDescent="0.25">
      <c r="A32" s="36"/>
      <c r="B32" s="10">
        <v>41831</v>
      </c>
      <c r="C32" s="11">
        <v>44550</v>
      </c>
      <c r="D32" s="16" t="s">
        <v>64</v>
      </c>
      <c r="E32" s="12">
        <v>53143.199999999997</v>
      </c>
      <c r="F32" s="2" t="s">
        <v>34</v>
      </c>
    </row>
    <row r="33" spans="1:6" s="6" customFormat="1" x14ac:dyDescent="0.25">
      <c r="A33" s="3" t="s">
        <v>4</v>
      </c>
      <c r="B33" s="3"/>
      <c r="C33" s="3"/>
      <c r="D33" s="23"/>
      <c r="E33" s="5">
        <f>SUM(E31:E32)</f>
        <v>163724</v>
      </c>
      <c r="F33" s="4"/>
    </row>
    <row r="34" spans="1:6" s="6" customFormat="1" ht="24" x14ac:dyDescent="0.25">
      <c r="A34" s="31" t="s">
        <v>23</v>
      </c>
      <c r="B34" s="20">
        <v>31271</v>
      </c>
      <c r="C34" s="11">
        <v>44482</v>
      </c>
      <c r="D34" s="16" t="s">
        <v>57</v>
      </c>
      <c r="E34" s="12">
        <v>101759.87</v>
      </c>
      <c r="F34" s="2" t="s">
        <v>14</v>
      </c>
    </row>
    <row r="35" spans="1:6" s="6" customFormat="1" ht="36" x14ac:dyDescent="0.25">
      <c r="A35" s="31"/>
      <c r="B35" s="20">
        <v>34275</v>
      </c>
      <c r="C35" s="11">
        <v>44503</v>
      </c>
      <c r="D35" s="16" t="s">
        <v>58</v>
      </c>
      <c r="E35" s="12">
        <v>177845.03</v>
      </c>
      <c r="F35" s="2" t="s">
        <v>14</v>
      </c>
    </row>
    <row r="36" spans="1:6" s="6" customFormat="1" ht="24" x14ac:dyDescent="0.25">
      <c r="A36" s="31"/>
      <c r="B36" s="20">
        <v>37054</v>
      </c>
      <c r="C36" s="11">
        <v>44519</v>
      </c>
      <c r="D36" s="16" t="s">
        <v>59</v>
      </c>
      <c r="E36" s="12">
        <v>222402.52</v>
      </c>
      <c r="F36" s="2" t="s">
        <v>14</v>
      </c>
    </row>
    <row r="37" spans="1:6" s="6" customFormat="1" ht="24" x14ac:dyDescent="0.25">
      <c r="A37" s="31"/>
      <c r="B37" s="20">
        <v>39223</v>
      </c>
      <c r="C37" s="11">
        <v>44531</v>
      </c>
      <c r="D37" s="16" t="s">
        <v>60</v>
      </c>
      <c r="E37" s="12">
        <v>9504.74</v>
      </c>
      <c r="F37" s="2" t="s">
        <v>14</v>
      </c>
    </row>
    <row r="38" spans="1:6" s="6" customFormat="1" ht="60" x14ac:dyDescent="0.25">
      <c r="A38" s="31"/>
      <c r="B38" s="20">
        <v>39224</v>
      </c>
      <c r="C38" s="11">
        <v>44531</v>
      </c>
      <c r="D38" s="16" t="s">
        <v>61</v>
      </c>
      <c r="E38" s="12">
        <v>6101.89</v>
      </c>
      <c r="F38" s="2" t="s">
        <v>14</v>
      </c>
    </row>
    <row r="39" spans="1:6" s="6" customFormat="1" ht="60" x14ac:dyDescent="0.25">
      <c r="A39" s="31"/>
      <c r="B39" s="20">
        <v>39225</v>
      </c>
      <c r="C39" s="11">
        <v>44531</v>
      </c>
      <c r="D39" s="16" t="s">
        <v>61</v>
      </c>
      <c r="E39" s="12">
        <v>209165.05</v>
      </c>
      <c r="F39" s="2" t="s">
        <v>14</v>
      </c>
    </row>
    <row r="40" spans="1:6" s="6" customFormat="1" ht="60" x14ac:dyDescent="0.25">
      <c r="A40" s="31"/>
      <c r="B40" s="20">
        <v>39226</v>
      </c>
      <c r="C40" s="11">
        <v>44531</v>
      </c>
      <c r="D40" s="16" t="s">
        <v>61</v>
      </c>
      <c r="E40" s="12">
        <v>64734.6</v>
      </c>
      <c r="F40" s="2" t="s">
        <v>14</v>
      </c>
    </row>
    <row r="41" spans="1:6" s="6" customFormat="1" ht="60" x14ac:dyDescent="0.25">
      <c r="A41" s="31"/>
      <c r="B41" s="20">
        <v>39227</v>
      </c>
      <c r="C41" s="11">
        <v>44531</v>
      </c>
      <c r="D41" s="16" t="s">
        <v>61</v>
      </c>
      <c r="E41" s="12">
        <v>476592.37</v>
      </c>
      <c r="F41" s="2" t="s">
        <v>14</v>
      </c>
    </row>
    <row r="42" spans="1:6" s="6" customFormat="1" ht="60" x14ac:dyDescent="0.25">
      <c r="A42" s="31"/>
      <c r="B42" s="20">
        <v>39228</v>
      </c>
      <c r="C42" s="11">
        <v>44531</v>
      </c>
      <c r="D42" s="16" t="s">
        <v>61</v>
      </c>
      <c r="E42" s="12">
        <v>49568</v>
      </c>
      <c r="F42" s="2" t="s">
        <v>14</v>
      </c>
    </row>
    <row r="43" spans="1:6" s="6" customFormat="1" ht="60" x14ac:dyDescent="0.25">
      <c r="A43" s="31"/>
      <c r="B43" s="20">
        <v>39229</v>
      </c>
      <c r="C43" s="11">
        <v>44531</v>
      </c>
      <c r="D43" s="16" t="s">
        <v>61</v>
      </c>
      <c r="E43" s="12">
        <v>211031.42</v>
      </c>
      <c r="F43" s="2" t="s">
        <v>14</v>
      </c>
    </row>
    <row r="44" spans="1:6" s="6" customFormat="1" ht="60" x14ac:dyDescent="0.25">
      <c r="A44" s="31"/>
      <c r="B44" s="20">
        <v>39230</v>
      </c>
      <c r="C44" s="11">
        <v>44531</v>
      </c>
      <c r="D44" s="16" t="s">
        <v>61</v>
      </c>
      <c r="E44" s="12">
        <v>56120.800000000003</v>
      </c>
      <c r="F44" s="2" t="s">
        <v>14</v>
      </c>
    </row>
    <row r="45" spans="1:6" s="6" customFormat="1" ht="60" x14ac:dyDescent="0.25">
      <c r="A45" s="31"/>
      <c r="B45" s="20">
        <v>39231</v>
      </c>
      <c r="C45" s="11">
        <v>44531</v>
      </c>
      <c r="D45" s="16" t="s">
        <v>61</v>
      </c>
      <c r="E45" s="12">
        <v>70184.66</v>
      </c>
      <c r="F45" s="2" t="s">
        <v>14</v>
      </c>
    </row>
    <row r="46" spans="1:6" s="6" customFormat="1" ht="60" x14ac:dyDescent="0.25">
      <c r="A46" s="31"/>
      <c r="B46" s="20">
        <v>39232</v>
      </c>
      <c r="C46" s="11">
        <v>44531</v>
      </c>
      <c r="D46" s="16" t="s">
        <v>61</v>
      </c>
      <c r="E46" s="12">
        <v>238008.3</v>
      </c>
      <c r="F46" s="2" t="s">
        <v>14</v>
      </c>
    </row>
    <row r="47" spans="1:6" s="6" customFormat="1" ht="60" x14ac:dyDescent="0.25">
      <c r="A47" s="31"/>
      <c r="B47" s="20">
        <v>39233</v>
      </c>
      <c r="C47" s="11">
        <v>44531</v>
      </c>
      <c r="D47" s="16" t="s">
        <v>61</v>
      </c>
      <c r="E47" s="12">
        <v>345182.81</v>
      </c>
      <c r="F47" s="2" t="s">
        <v>14</v>
      </c>
    </row>
    <row r="48" spans="1:6" s="6" customFormat="1" ht="60" x14ac:dyDescent="0.25">
      <c r="A48" s="31"/>
      <c r="B48" s="20">
        <v>39234</v>
      </c>
      <c r="C48" s="11">
        <v>44531</v>
      </c>
      <c r="D48" s="16" t="s">
        <v>61</v>
      </c>
      <c r="E48" s="12">
        <v>567202.32999999996</v>
      </c>
      <c r="F48" s="2" t="s">
        <v>14</v>
      </c>
    </row>
    <row r="49" spans="1:6" s="6" customFormat="1" ht="60" x14ac:dyDescent="0.25">
      <c r="A49" s="31"/>
      <c r="B49" s="20">
        <v>39235</v>
      </c>
      <c r="C49" s="11">
        <v>44531</v>
      </c>
      <c r="D49" s="16" t="s">
        <v>61</v>
      </c>
      <c r="E49" s="12">
        <v>453319.27</v>
      </c>
      <c r="F49" s="2" t="s">
        <v>14</v>
      </c>
    </row>
    <row r="50" spans="1:6" s="6" customFormat="1" ht="48" x14ac:dyDescent="0.25">
      <c r="A50" s="31"/>
      <c r="B50" s="20">
        <v>41005</v>
      </c>
      <c r="C50" s="11">
        <v>44544</v>
      </c>
      <c r="D50" s="16" t="s">
        <v>62</v>
      </c>
      <c r="E50" s="12">
        <v>119294</v>
      </c>
      <c r="F50" s="2" t="s">
        <v>14</v>
      </c>
    </row>
    <row r="51" spans="1:6" s="6" customFormat="1" ht="24" x14ac:dyDescent="0.25">
      <c r="A51" s="31"/>
      <c r="B51" s="20">
        <v>31272</v>
      </c>
      <c r="C51" s="11">
        <v>44482</v>
      </c>
      <c r="D51" s="16" t="s">
        <v>57</v>
      </c>
      <c r="E51" s="12">
        <v>254026.7</v>
      </c>
      <c r="F51" s="2" t="s">
        <v>8</v>
      </c>
    </row>
    <row r="52" spans="1:6" s="6" customFormat="1" ht="24" x14ac:dyDescent="0.25">
      <c r="A52" s="31"/>
      <c r="B52" s="10">
        <v>39222</v>
      </c>
      <c r="C52" s="11">
        <v>44531</v>
      </c>
      <c r="D52" s="16" t="s">
        <v>60</v>
      </c>
      <c r="E52" s="12">
        <v>174228.24</v>
      </c>
      <c r="F52" s="2" t="s">
        <v>14</v>
      </c>
    </row>
    <row r="53" spans="1:6" x14ac:dyDescent="0.25">
      <c r="A53" s="3" t="s">
        <v>4</v>
      </c>
      <c r="B53" s="3"/>
      <c r="C53" s="3"/>
      <c r="D53" s="23"/>
      <c r="E53" s="5">
        <f>SUM(E34:E52)</f>
        <v>3806272.6000000006</v>
      </c>
      <c r="F53" s="4"/>
    </row>
    <row r="54" spans="1:6" s="8" customFormat="1" ht="24" x14ac:dyDescent="0.25">
      <c r="A54" s="30" t="s">
        <v>16</v>
      </c>
      <c r="B54" s="18">
        <v>30581</v>
      </c>
      <c r="C54" s="11">
        <v>44470</v>
      </c>
      <c r="D54" s="21" t="s">
        <v>56</v>
      </c>
      <c r="E54" s="12">
        <v>8000</v>
      </c>
      <c r="F54" s="15" t="s">
        <v>12</v>
      </c>
    </row>
    <row r="55" spans="1:6" s="6" customFormat="1" ht="14.7" customHeight="1" x14ac:dyDescent="0.25">
      <c r="A55" s="3" t="s">
        <v>4</v>
      </c>
      <c r="B55" s="3"/>
      <c r="C55" s="3"/>
      <c r="D55" s="23"/>
      <c r="E55" s="5">
        <f>SUM(E54:E54)</f>
        <v>8000</v>
      </c>
      <c r="F55" s="4"/>
    </row>
    <row r="56" spans="1:6" s="8" customFormat="1" ht="60" x14ac:dyDescent="0.25">
      <c r="A56" s="2" t="s">
        <v>35</v>
      </c>
      <c r="B56" s="10">
        <v>33402</v>
      </c>
      <c r="C56" s="11">
        <v>44496</v>
      </c>
      <c r="D56" s="16" t="s">
        <v>45</v>
      </c>
      <c r="E56" s="12">
        <v>389.27</v>
      </c>
      <c r="F56" s="2" t="s">
        <v>19</v>
      </c>
    </row>
    <row r="57" spans="1:6" s="6" customFormat="1" ht="14.7" customHeight="1" x14ac:dyDescent="0.25">
      <c r="A57" s="3" t="s">
        <v>4</v>
      </c>
      <c r="B57" s="3"/>
      <c r="C57" s="3"/>
      <c r="D57" s="23"/>
      <c r="E57" s="5">
        <f>SUM(E56)</f>
        <v>389.27</v>
      </c>
      <c r="F57" s="4"/>
    </row>
    <row r="58" spans="1:6" s="8" customFormat="1" ht="36" x14ac:dyDescent="0.25">
      <c r="A58" s="2" t="s">
        <v>36</v>
      </c>
      <c r="B58" s="10">
        <v>30887</v>
      </c>
      <c r="C58" s="11">
        <v>44476</v>
      </c>
      <c r="D58" s="16" t="s">
        <v>55</v>
      </c>
      <c r="E58" s="12">
        <v>15849.08</v>
      </c>
      <c r="F58" s="2" t="s">
        <v>5</v>
      </c>
    </row>
    <row r="59" spans="1:6" s="6" customFormat="1" ht="14.7" customHeight="1" x14ac:dyDescent="0.25">
      <c r="A59" s="3" t="s">
        <v>4</v>
      </c>
      <c r="B59" s="3"/>
      <c r="C59" s="3"/>
      <c r="D59" s="23"/>
      <c r="E59" s="5">
        <f>SUM(E58)</f>
        <v>15849.08</v>
      </c>
      <c r="F59" s="4"/>
    </row>
    <row r="60" spans="1:6" s="8" customFormat="1" ht="60" x14ac:dyDescent="0.25">
      <c r="A60" s="2" t="s">
        <v>37</v>
      </c>
      <c r="B60" s="10">
        <v>33401</v>
      </c>
      <c r="C60" s="11">
        <v>44496</v>
      </c>
      <c r="D60" s="16" t="s">
        <v>45</v>
      </c>
      <c r="E60" s="12">
        <v>466.55</v>
      </c>
      <c r="F60" s="2" t="s">
        <v>19</v>
      </c>
    </row>
    <row r="61" spans="1:6" s="6" customFormat="1" ht="14.7" customHeight="1" x14ac:dyDescent="0.25">
      <c r="A61" s="3" t="s">
        <v>4</v>
      </c>
      <c r="B61" s="3"/>
      <c r="C61" s="3"/>
      <c r="D61" s="23"/>
      <c r="E61" s="5">
        <f>SUM(E60)</f>
        <v>466.55</v>
      </c>
      <c r="F61" s="4"/>
    </row>
    <row r="62" spans="1:6" s="8" customFormat="1" ht="48" x14ac:dyDescent="0.25">
      <c r="A62" s="2" t="s">
        <v>38</v>
      </c>
      <c r="B62" s="10">
        <v>35456</v>
      </c>
      <c r="C62" s="11">
        <v>44509</v>
      </c>
      <c r="D62" s="16" t="s">
        <v>54</v>
      </c>
      <c r="E62" s="12">
        <v>391.17</v>
      </c>
      <c r="F62" s="2" t="s">
        <v>19</v>
      </c>
    </row>
    <row r="63" spans="1:6" s="6" customFormat="1" ht="14.7" customHeight="1" x14ac:dyDescent="0.25">
      <c r="A63" s="3" t="s">
        <v>4</v>
      </c>
      <c r="B63" s="3"/>
      <c r="C63" s="3"/>
      <c r="D63" s="23"/>
      <c r="E63" s="5">
        <f>SUM(E62)</f>
        <v>391.17</v>
      </c>
      <c r="F63" s="4"/>
    </row>
    <row r="64" spans="1:6" ht="36" x14ac:dyDescent="0.25">
      <c r="A64" s="27" t="s">
        <v>18</v>
      </c>
      <c r="B64" s="10">
        <v>36108</v>
      </c>
      <c r="C64" s="11">
        <v>44515</v>
      </c>
      <c r="D64" s="24" t="s">
        <v>53</v>
      </c>
      <c r="E64" s="12">
        <v>7612.8</v>
      </c>
      <c r="F64" s="2" t="s">
        <v>19</v>
      </c>
    </row>
    <row r="65" spans="1:6" s="6" customFormat="1" ht="14.7" customHeight="1" x14ac:dyDescent="0.25">
      <c r="A65" s="3" t="s">
        <v>4</v>
      </c>
      <c r="B65" s="3"/>
      <c r="C65" s="3"/>
      <c r="D65" s="23"/>
      <c r="E65" s="5">
        <f>SUM(E64)</f>
        <v>7612.8</v>
      </c>
      <c r="F65" s="4"/>
    </row>
    <row r="66" spans="1:6" s="8" customFormat="1" ht="36" x14ac:dyDescent="0.25">
      <c r="A66" s="27" t="s">
        <v>39</v>
      </c>
      <c r="B66" s="10">
        <v>37853</v>
      </c>
      <c r="C66" s="11">
        <v>44522</v>
      </c>
      <c r="D66" s="16" t="s">
        <v>52</v>
      </c>
      <c r="E66" s="12">
        <v>15225.6</v>
      </c>
      <c r="F66" s="2" t="s">
        <v>19</v>
      </c>
    </row>
    <row r="67" spans="1:6" s="6" customFormat="1" ht="14.7" customHeight="1" x14ac:dyDescent="0.25">
      <c r="A67" s="3" t="s">
        <v>4</v>
      </c>
      <c r="B67" s="3"/>
      <c r="C67" s="3"/>
      <c r="D67" s="23"/>
      <c r="E67" s="5">
        <f>SUM(E66)</f>
        <v>15225.6</v>
      </c>
      <c r="F67" s="4"/>
    </row>
    <row r="68" spans="1:6" s="8" customFormat="1" ht="60" x14ac:dyDescent="0.25">
      <c r="A68" s="2" t="s">
        <v>40</v>
      </c>
      <c r="B68" s="10">
        <v>33400</v>
      </c>
      <c r="C68" s="11">
        <v>44496</v>
      </c>
      <c r="D68" s="16" t="s">
        <v>45</v>
      </c>
      <c r="E68" s="12">
        <v>468.82</v>
      </c>
      <c r="F68" s="2" t="s">
        <v>19</v>
      </c>
    </row>
    <row r="69" spans="1:6" s="6" customFormat="1" ht="14.7" customHeight="1" x14ac:dyDescent="0.25">
      <c r="A69" s="3" t="s">
        <v>4</v>
      </c>
      <c r="B69" s="3"/>
      <c r="C69" s="3"/>
      <c r="D69" s="23"/>
      <c r="E69" s="5">
        <f>SUM(E68)</f>
        <v>468.82</v>
      </c>
      <c r="F69" s="4"/>
    </row>
    <row r="70" spans="1:6" ht="48" x14ac:dyDescent="0.25">
      <c r="A70" s="27" t="s">
        <v>20</v>
      </c>
      <c r="B70" s="10">
        <v>40822</v>
      </c>
      <c r="C70" s="11">
        <v>44540</v>
      </c>
      <c r="D70" s="24" t="s">
        <v>51</v>
      </c>
      <c r="E70" s="12">
        <v>12200</v>
      </c>
      <c r="F70" s="2" t="s">
        <v>15</v>
      </c>
    </row>
    <row r="71" spans="1:6" s="6" customFormat="1" ht="14.7" customHeight="1" x14ac:dyDescent="0.25">
      <c r="A71" s="3" t="s">
        <v>4</v>
      </c>
      <c r="B71" s="3"/>
      <c r="C71" s="3"/>
      <c r="D71" s="23"/>
      <c r="E71" s="5">
        <f>SUM(E70)</f>
        <v>12200</v>
      </c>
      <c r="F71" s="4"/>
    </row>
    <row r="72" spans="1:6" x14ac:dyDescent="0.25">
      <c r="E72" s="19">
        <f>E6+E8+E10+E12+E14+E16+E18+E20+E25+E27+E30+E33+E23+E53+E55+E57+E59+E61+E63+E65+E67+E69+E71</f>
        <v>4696745.4499999993</v>
      </c>
    </row>
    <row r="74" spans="1:6" x14ac:dyDescent="0.25">
      <c r="E74" s="26"/>
    </row>
    <row r="75" spans="1:6" x14ac:dyDescent="0.25">
      <c r="E75" s="26"/>
    </row>
  </sheetData>
  <mergeCells count="4">
    <mergeCell ref="A34:A52"/>
    <mergeCell ref="A21:A22"/>
    <mergeCell ref="A28:A29"/>
    <mergeCell ref="A31:A32"/>
  </mergeCells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2021-10-05T07:05:28Z</cp:lastPrinted>
  <dcterms:created xsi:type="dcterms:W3CDTF">2018-04-04T08:39:51Z</dcterms:created>
  <dcterms:modified xsi:type="dcterms:W3CDTF">2022-01-10T13:45:20Z</dcterms:modified>
</cp:coreProperties>
</file>