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m615srv\375_ProEcoFin\Serv_Progr_Econ_Fin\2023\GSA E BILANCIO CONSOLIDATO\II TRIMESTRE 2023\Pagamenti art 41 co 1 D.Lgs  33_13\"/>
    </mc:Choice>
  </mc:AlternateContent>
  <bookViews>
    <workbookView xWindow="-110" yWindow="-110" windowWidth="19420" windowHeight="10420"/>
  </bookViews>
  <sheets>
    <sheet name="Pagamenti per Beneficiario" sheetId="1" r:id="rId1"/>
  </sheets>
  <definedNames>
    <definedName name="_xlnm.Print_Area" localSheetId="0">'Pagamenti per Beneficiario'!$A$1:$F$63</definedName>
    <definedName name="_xlnm.Print_Titles" localSheetId="0">'Pagamenti per Beneficiario'!$4:$4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  <c r="E62" i="1"/>
  <c r="E20" i="1"/>
  <c r="E55" i="1"/>
  <c r="E52" i="1"/>
  <c r="E50" i="1"/>
  <c r="E24" i="1"/>
  <c r="E15" i="1"/>
  <c r="E13" i="1"/>
  <c r="E28" i="1"/>
  <c r="E57" i="1"/>
  <c r="E30" i="1"/>
  <c r="E11" i="1"/>
  <c r="E17" i="1"/>
  <c r="E9" i="1"/>
  <c r="E59" i="1"/>
  <c r="E22" i="1"/>
  <c r="E6" i="1"/>
</calcChain>
</file>

<file path=xl/sharedStrings.xml><?xml version="1.0" encoding="utf-8"?>
<sst xmlns="http://schemas.openxmlformats.org/spreadsheetml/2006/main" count="121" uniqueCount="68">
  <si>
    <t>Pagamenti effettuati per acquisizione di beni e servizi nel periodo dal 01.04.2023 al 30.06.2023 ai sensi dell'art. 41 comma 1-bis D.Lgs n. 33/2013 - Gestione Sanitaria Accentrata Regionale</t>
  </si>
  <si>
    <t>Beneficiario</t>
  </si>
  <si>
    <t>N. Mandato</t>
  </si>
  <si>
    <t>Data Mandato</t>
  </si>
  <si>
    <t>Causale</t>
  </si>
  <si>
    <t>Importo lordo pagato</t>
  </si>
  <si>
    <t>Tipologia di Spesa
(descrizione PdC)</t>
  </si>
  <si>
    <t>3M ITALIA S.R.L.</t>
  </si>
  <si>
    <t>LIQUIDAZIONE CORRISPETTIVO D.D. 8126/23</t>
  </si>
  <si>
    <t>Utilizzo di beni di terzi</t>
  </si>
  <si>
    <t xml:space="preserve">ART-ER - SOCIETA' CONSORTILE PER AZIONI </t>
  </si>
  <si>
    <t>LIQUIDAZIONE SALDO CORRISPETTIVO D.D. 4784/2020</t>
  </si>
  <si>
    <t>Prestazioni professionali e specialistiche</t>
  </si>
  <si>
    <t>LIQUIDAZIONE SALDO CORRISPETTIVO D.D. 22685/2021</t>
  </si>
  <si>
    <t>BANCHELLI FEDERICO</t>
  </si>
  <si>
    <t>LIQUIDAZIONE TERZO ACCONTO INCARICO DI LAVORO AUTONOMO PER LA CONSULENZA SUL PROGETTO "CONNECTING EUROPEAN ..ORCHESTRA"</t>
  </si>
  <si>
    <t>Consulenze</t>
  </si>
  <si>
    <t>CELDES - S.R.L.</t>
  </si>
  <si>
    <t>LIQUIDAZIONE FATTURE PER L'AVVENUTA ESECUZIONE, PER L'ANNO 2023, E CHIUSURA CONTRATTO SERVIZIO GESTIONE E FORNITURA ABBONAMENTI</t>
  </si>
  <si>
    <t>Giornali, riviste e pubblicazioni</t>
  </si>
  <si>
    <t>Totale</t>
  </si>
  <si>
    <t>CHIUSSI FLAVIO</t>
  </si>
  <si>
    <t>LIQUIDAZIONE COMPENSO ANNO 2022 - D.D. 5937/2023</t>
  </si>
  <si>
    <t xml:space="preserve">Altri servizi    </t>
  </si>
  <si>
    <t>CILIBERTO JIMMY</t>
  </si>
  <si>
    <t>LIQUIDAZIONE SALDO INCARICO DI LAVORO AUTONOMO SU PROGETTO EU "APPROCCIO DIALOGICO PER INTEGRARE IL LAVORO MULTIPROFESSIONALE ..</t>
  </si>
  <si>
    <t>DICIANNOVE SOCIETA' COOPERATIVA</t>
  </si>
  <si>
    <t>LIQUIDAZIONE 4^ TRANCHE CORRISPETTIVO D.D. 5835/2022</t>
  </si>
  <si>
    <t>Servizi informatici e di telecomunicazioni</t>
  </si>
  <si>
    <t>Software</t>
  </si>
  <si>
    <t>ENGINEERING - INGEGNERIA INFORMATICA - S.P.A.</t>
  </si>
  <si>
    <t>CONV. INTERCENT-ER FORN.SERV. DI SVIL, EVOLUZ E GEST. DEI SIST. INFOR. A SUPPORTO DELLE AMM.NI DEL TERRIT. REG.LE LOTTO 1 - ACQUISIZ. SERV. DI SVILUPPO GEST. E MANUT. SW APP -</t>
  </si>
  <si>
    <t>FONDAZIONE GIMBE (GIMBE FOUNDATION)</t>
  </si>
  <si>
    <t>LIQUIDAZIONE ALLA FONDAZIONE GIMBE DI BOLOGNA (BO) DEL COMPENSO SPETTANTE PER IL REPORT SUI LILVELLI ESSENZIALI DI ASSISTENZA DI CUI ALLA D.D. 21045/2022</t>
  </si>
  <si>
    <t>ICONSULTING S.P.A. A SOCIO UNICO</t>
  </si>
  <si>
    <t>LIQUIDAZIONE CORRISPETTIVO 8^ TRANCHE DD 4360/2021</t>
  </si>
  <si>
    <t>LIQUIDAZIONE CORRISPETTIVO CONTRATTO PIATTAFORMA LOGISTICS 1^ TRANCHE D.D. 23614/22</t>
  </si>
  <si>
    <t>ISTITUTO POLIGRAFICO E ZECCA DELLO STATO- S.P.A. CON SOCIO UNICO</t>
  </si>
  <si>
    <t>LIQUIDAZIONE CORRISPETTIVO D.D. 1943/2023</t>
  </si>
  <si>
    <t>Altri beni di consumo</t>
  </si>
  <si>
    <t>LEPIDA S.C.P.A.</t>
  </si>
  <si>
    <t>LIQUIDAZIONE A FAVORE DI LEPIDA SCPA DELLE ATTIVITÀ RENDICONTATE NEL 3° QUADRIMESTRE 2022 AFFIDATE TRAMITE CONTRATTO DI SERVIZIO</t>
  </si>
  <si>
    <t>LIQUIDAZIONE FATTURE LEPIDA 1 SALDO TERZO QUADRIMESTRE 2022</t>
  </si>
  <si>
    <t>LIQUIDAZIONE FATTURE LEPIDA 1 SALDO TERZO QUADRIMESTRE 2023</t>
  </si>
  <si>
    <t>LIQUIDAZIONE FATTURE LEPIDA 1 SALDO TERZO QUADRIMESTRE 2024</t>
  </si>
  <si>
    <t>LIQUIDAZIONE FATTURE LEPIDA 1 SALDO TERZO QUADRIMESTRE 2025</t>
  </si>
  <si>
    <t>LIQUIDAZIONE FATTURE LEPIDA 1 SALDO TERZO QUADRIMESTRE 2026</t>
  </si>
  <si>
    <t>LIQUIDAZIONE FATTURE LEPIDA 1 SALDO TERZO QUADRIMESTRE 2027</t>
  </si>
  <si>
    <t>LIQUIDAZIONE FATTURE LEPIDA 1 SALDO TERZO QUADRIMESTRE 2028</t>
  </si>
  <si>
    <t>LIQUIDAZIONE FATTURE LEPIDA 1 SALDO TERZO QUADRIMESTRE 2029</t>
  </si>
  <si>
    <t>LIQUIDAZIONE FATTURE LEPIDA 1 SALDO TERZO QUADRIMESTRE 2030</t>
  </si>
  <si>
    <t>LIQUIDAZIONE FATTURE LEPIDA 1 SALDO TERZO QUADRIMESTRE 2031</t>
  </si>
  <si>
    <t>LIQUIDAZIONE FATTURE LEPIDA 1 SALDO TERZO QUADRIMESTRE 2032</t>
  </si>
  <si>
    <t>LIQUIDAZIONE CORRISPETTIVO SALDO CONTRATTO DI SERVIZIO ANNO 2022 - D.G.R. 115/2022</t>
  </si>
  <si>
    <t>MAGILLAGUERRILLA SRL</t>
  </si>
  <si>
    <t xml:space="preserve">LIQUIDAZIONE A MAGILLAGUERRILLA S.R.L. DI BOLOGNA (BO) DELLA TRANCHE FINALE DEL COMPENSO SPETTANTE PER I SERVIZI DI CUI ALLA D.D. 11354/2022 </t>
  </si>
  <si>
    <t xml:space="preserve">Organizzazione eventi, pubblicità e servizi per trasferta    </t>
  </si>
  <si>
    <t>MINOZZI RUFFINI SILVIAMARIA</t>
  </si>
  <si>
    <t>LIQUIDAZIONE PRIMO ACCONTO INCARICO DI LAVORO AUTONOMO PROGETTO EU "RECAGE" CUP E35I17000120006</t>
  </si>
  <si>
    <t>LIQUIDAZIONE SALDO INCARICO DI LAVORO AUTONOMO PROGETTO EU "RECAGE" CUP E35I17000120006</t>
  </si>
  <si>
    <t>ORION S.R.L.</t>
  </si>
  <si>
    <t>LIQUIDAZIONE ULTIMA TRANCHE COMPENSO D.D. 17732/22</t>
  </si>
  <si>
    <t>RAGAZZONI RAUL</t>
  </si>
  <si>
    <t>LIQUIDAZIONE COMPENSO COMPONENTE OIV PERIODO 1 GENNAIO - 31 MARZO 2023 - D.D. 6807/2023</t>
  </si>
  <si>
    <t>RICCHIZZI ENRICO</t>
  </si>
  <si>
    <t>LIQUIDAZIONE PRIMO ACCONTO INCARICO DI LAVORO AUTONOMO PROGETTO EU "HALT-4" CUP E45F20002300006</t>
  </si>
  <si>
    <t>LIQUIDAZIONE SECONDO ACCONTO INCARICO DI LAVORO AUTONOMO PROGETTO EU "HALT-4" CUP E45F20002300006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</si>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</sst>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/mm\/yyyy"/>
  </numFmts>
  <fonts count="8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Arial"/>
    </font>
    <font>
      <sz val="7"/>
      <color rgb="FF000000"/>
      <name val="Arial"/>
      <family val="2"/>
    </font>
    <font>
      <sz val="8"/>
      <name val="Arial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8C8CC"/>
        <bgColor indexed="64"/>
      </patternFill>
    </fill>
  </fills>
  <borders count="16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medium">
        <color rgb="FFCAC9D9"/>
      </left>
      <right style="medium">
        <color rgb="FFCAC9D9"/>
      </right>
      <top style="medium">
        <color rgb="FFCAC9D9"/>
      </top>
      <bottom style="medium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  <border>
      <left style="medium">
        <color rgb="FFCAC9D9"/>
      </left>
      <right style="medium">
        <color rgb="FFCAC9D9"/>
      </right>
      <top style="medium">
        <color rgb="FFCAC9D9"/>
      </top>
      <bottom/>
      <diagonal/>
    </border>
    <border>
      <left style="medium">
        <color rgb="FFCAC9D9"/>
      </left>
      <right style="medium">
        <color rgb="FFCAC9D9"/>
      </right>
      <top/>
      <bottom style="medium">
        <color rgb="FFCAC9D9"/>
      </bottom>
      <diagonal/>
    </border>
    <border>
      <left style="medium">
        <color rgb="FFCAC9D9"/>
      </left>
      <right style="medium">
        <color rgb="FFCAC9D9"/>
      </right>
      <top/>
      <bottom/>
      <diagonal/>
    </border>
    <border>
      <left/>
      <right/>
      <top style="medium">
        <color rgb="FFCAC9D9"/>
      </top>
      <bottom/>
      <diagonal/>
    </border>
    <border>
      <left/>
      <right/>
      <top/>
      <bottom style="thin">
        <color rgb="FFCAC9D9"/>
      </bottom>
      <diagonal/>
    </border>
    <border>
      <left/>
      <right/>
      <top style="thin">
        <color rgb="FFCAC9D9"/>
      </top>
      <bottom/>
      <diagonal/>
    </border>
    <border>
      <left/>
      <right/>
      <top/>
      <bottom style="medium">
        <color rgb="FFCAC9D9"/>
      </bottom>
      <diagonal/>
    </border>
    <border>
      <left/>
      <right style="thin">
        <color rgb="FFCAC9D9"/>
      </right>
      <top style="thin">
        <color rgb="FFCAC9D9"/>
      </top>
      <bottom/>
      <diagonal/>
    </border>
    <border>
      <left/>
      <right style="thin">
        <color rgb="FFCAC9D9"/>
      </right>
      <top/>
      <bottom style="thin">
        <color rgb="FFCAC9D9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right" vertical="center"/>
    </xf>
    <xf numFmtId="0" fontId="2" fillId="2" borderId="0" xfId="0" applyFont="1" applyFill="1"/>
    <xf numFmtId="49" fontId="3" fillId="2" borderId="0" xfId="0" applyNumberFormat="1" applyFont="1" applyFill="1"/>
    <xf numFmtId="0" fontId="3" fillId="4" borderId="2" xfId="0" applyFont="1" applyFill="1" applyBorder="1" applyAlignment="1">
      <alignment vertical="center"/>
    </xf>
    <xf numFmtId="4" fontId="2" fillId="0" borderId="0" xfId="0" applyNumberFormat="1" applyFont="1"/>
    <xf numFmtId="43" fontId="2" fillId="2" borderId="0" xfId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0" fontId="5" fillId="6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left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3" fontId="2" fillId="0" borderId="0" xfId="1" applyFont="1"/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58" zoomScaleNormal="100" workbookViewId="0">
      <selection activeCell="D61" sqref="D61"/>
    </sheetView>
  </sheetViews>
  <sheetFormatPr defaultColWidth="8.85546875" defaultRowHeight="12"/>
  <cols>
    <col min="1" max="1" width="29.42578125" style="7" customWidth="1"/>
    <col min="2" max="2" width="14.5703125" style="7" customWidth="1"/>
    <col min="3" max="3" width="17.5703125" style="7" customWidth="1"/>
    <col min="4" max="4" width="33.85546875" style="7" customWidth="1"/>
    <col min="5" max="5" width="21.42578125" style="7" customWidth="1"/>
    <col min="6" max="6" width="57.85546875" style="43" customWidth="1"/>
    <col min="7" max="16384" width="8.85546875" style="7"/>
  </cols>
  <sheetData>
    <row r="1" spans="1:6" s="6" customFormat="1" ht="8.85" customHeight="1">
      <c r="D1" s="12"/>
      <c r="F1" s="41"/>
    </row>
    <row r="2" spans="1:6" s="6" customFormat="1" ht="14.85" customHeight="1">
      <c r="A2" s="17" t="s">
        <v>0</v>
      </c>
      <c r="D2" s="13"/>
      <c r="F2" s="41"/>
    </row>
    <row r="3" spans="1:6" s="6" customFormat="1" ht="3.75" customHeight="1">
      <c r="D3" s="12"/>
      <c r="F3" s="41"/>
    </row>
    <row r="4" spans="1:6" s="6" customFormat="1" ht="24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s="8" customFormat="1" ht="78.599999999999994" customHeight="1">
      <c r="A5" s="2" t="s">
        <v>7</v>
      </c>
      <c r="B5" s="9">
        <v>16992</v>
      </c>
      <c r="C5" s="10">
        <v>45068</v>
      </c>
      <c r="D5" s="25" t="s">
        <v>8</v>
      </c>
      <c r="E5" s="11">
        <v>32940</v>
      </c>
      <c r="F5" s="2" t="s">
        <v>9</v>
      </c>
    </row>
    <row r="6" spans="1:6" s="6" customFormat="1" ht="14.85" customHeight="1" thickBot="1">
      <c r="A6" s="3"/>
      <c r="B6" s="3"/>
      <c r="C6" s="3"/>
      <c r="D6" s="14"/>
      <c r="E6" s="5">
        <f>SUM(E5)</f>
        <v>32940</v>
      </c>
      <c r="F6" s="42"/>
    </row>
    <row r="7" spans="1:6" s="8" customFormat="1" ht="78.599999999999994" customHeight="1">
      <c r="A7" s="49" t="s">
        <v>10</v>
      </c>
      <c r="B7" s="9">
        <v>18117</v>
      </c>
      <c r="C7" s="10">
        <v>45083</v>
      </c>
      <c r="D7" s="25" t="s">
        <v>11</v>
      </c>
      <c r="E7" s="11">
        <v>38511.360000000001</v>
      </c>
      <c r="F7" s="2" t="s">
        <v>12</v>
      </c>
    </row>
    <row r="8" spans="1:6" s="8" customFormat="1" ht="78.599999999999994" customHeight="1">
      <c r="A8" s="50"/>
      <c r="B8" s="20">
        <v>18118</v>
      </c>
      <c r="C8" s="21">
        <v>45083</v>
      </c>
      <c r="D8" s="25" t="s">
        <v>13</v>
      </c>
      <c r="E8" s="11">
        <v>65573.77</v>
      </c>
      <c r="F8" s="2" t="s">
        <v>12</v>
      </c>
    </row>
    <row r="9" spans="1:6" s="6" customFormat="1" ht="14.85" customHeight="1" thickBot="1">
      <c r="A9" s="19"/>
      <c r="B9" s="3"/>
      <c r="C9" s="3"/>
      <c r="D9" s="14"/>
      <c r="E9" s="5">
        <f>SUM(E7:E8)</f>
        <v>104085.13</v>
      </c>
      <c r="F9" s="42"/>
    </row>
    <row r="10" spans="1:6" s="8" customFormat="1" ht="48">
      <c r="A10" s="2" t="s">
        <v>14</v>
      </c>
      <c r="B10" s="9">
        <v>13533</v>
      </c>
      <c r="C10" s="10">
        <v>45042</v>
      </c>
      <c r="D10" s="25" t="s">
        <v>15</v>
      </c>
      <c r="E10" s="30">
        <v>15000</v>
      </c>
      <c r="F10" s="22" t="s">
        <v>16</v>
      </c>
    </row>
    <row r="11" spans="1:6" s="6" customFormat="1" ht="14.85" customHeight="1">
      <c r="A11" s="28"/>
      <c r="B11" s="3"/>
      <c r="C11" s="3"/>
      <c r="D11" s="29"/>
      <c r="E11" s="5">
        <f>SUM(E10)</f>
        <v>15000</v>
      </c>
      <c r="F11" s="42"/>
    </row>
    <row r="12" spans="1:6" s="8" customFormat="1" ht="78" customHeight="1">
      <c r="A12" s="32" t="s">
        <v>17</v>
      </c>
      <c r="B12" s="9">
        <v>13532</v>
      </c>
      <c r="C12" s="10">
        <v>45042</v>
      </c>
      <c r="D12" s="26" t="s">
        <v>18</v>
      </c>
      <c r="E12" s="11">
        <v>60952.32</v>
      </c>
      <c r="F12" s="2" t="s">
        <v>19</v>
      </c>
    </row>
    <row r="13" spans="1:6" s="6" customFormat="1" ht="14.85" customHeight="1">
      <c r="A13" s="23" t="s">
        <v>20</v>
      </c>
      <c r="B13" s="23"/>
      <c r="C13" s="23"/>
      <c r="D13" s="14"/>
      <c r="E13" s="5">
        <f>+E12</f>
        <v>60952.32</v>
      </c>
      <c r="F13" s="42"/>
    </row>
    <row r="14" spans="1:6" s="8" customFormat="1" ht="74.45" customHeight="1">
      <c r="A14" s="32" t="s">
        <v>21</v>
      </c>
      <c r="B14" s="9">
        <v>13531</v>
      </c>
      <c r="C14" s="10">
        <v>45042</v>
      </c>
      <c r="D14" s="26" t="s">
        <v>22</v>
      </c>
      <c r="E14" s="11">
        <v>8483.32</v>
      </c>
      <c r="F14" s="2" t="s">
        <v>23</v>
      </c>
    </row>
    <row r="15" spans="1:6" s="6" customFormat="1" ht="14.85" customHeight="1">
      <c r="A15" s="23" t="s">
        <v>20</v>
      </c>
      <c r="B15" s="23"/>
      <c r="C15" s="23"/>
      <c r="D15" s="14"/>
      <c r="E15" s="5">
        <f>+E14</f>
        <v>8483.32</v>
      </c>
      <c r="F15" s="42"/>
    </row>
    <row r="16" spans="1:6" s="6" customFormat="1" ht="57.6" customHeight="1">
      <c r="A16" s="31" t="s">
        <v>24</v>
      </c>
      <c r="B16" s="9">
        <v>13534</v>
      </c>
      <c r="C16" s="10">
        <v>45042</v>
      </c>
      <c r="D16" s="25" t="s">
        <v>25</v>
      </c>
      <c r="E16" s="11">
        <v>4021.16</v>
      </c>
      <c r="F16" s="2" t="s">
        <v>16</v>
      </c>
    </row>
    <row r="17" spans="1:7" s="6" customFormat="1" ht="14.85" customHeight="1">
      <c r="A17" s="24" t="s">
        <v>20</v>
      </c>
      <c r="B17" s="24"/>
      <c r="C17" s="24"/>
      <c r="D17" s="14"/>
      <c r="E17" s="5">
        <f>SUM(E16:E16)</f>
        <v>4021.16</v>
      </c>
      <c r="F17" s="42"/>
    </row>
    <row r="18" spans="1:7" s="6" customFormat="1" ht="57" customHeight="1">
      <c r="A18" s="53" t="s">
        <v>26</v>
      </c>
      <c r="B18" s="9">
        <v>17568</v>
      </c>
      <c r="C18" s="10">
        <v>45076</v>
      </c>
      <c r="D18" s="27" t="s">
        <v>27</v>
      </c>
      <c r="E18" s="11">
        <v>4096.91</v>
      </c>
      <c r="F18" s="2" t="s">
        <v>28</v>
      </c>
    </row>
    <row r="19" spans="1:7" s="6" customFormat="1" ht="57" customHeight="1">
      <c r="A19" s="54"/>
      <c r="B19" s="9">
        <v>17569</v>
      </c>
      <c r="C19" s="10"/>
      <c r="D19" s="27" t="s">
        <v>27</v>
      </c>
      <c r="E19" s="11">
        <v>10891.72</v>
      </c>
      <c r="F19" s="2" t="s">
        <v>29</v>
      </c>
    </row>
    <row r="20" spans="1:7" s="6" customFormat="1" ht="14.85" customHeight="1" thickBot="1">
      <c r="A20" s="3" t="s">
        <v>20</v>
      </c>
      <c r="B20" s="4"/>
      <c r="C20" s="4"/>
      <c r="D20" s="14"/>
      <c r="E20" s="5">
        <f>SUM(E18:E19)</f>
        <v>14988.63</v>
      </c>
      <c r="F20" s="42"/>
    </row>
    <row r="21" spans="1:7" s="8" customFormat="1" ht="72.599999999999994" customHeight="1" thickBot="1">
      <c r="A21" s="18" t="s">
        <v>30</v>
      </c>
      <c r="B21" s="9">
        <v>19086</v>
      </c>
      <c r="C21" s="10">
        <v>45089</v>
      </c>
      <c r="D21" s="27" t="s">
        <v>31</v>
      </c>
      <c r="E21" s="11">
        <v>21000.47</v>
      </c>
      <c r="F21" s="2" t="s">
        <v>28</v>
      </c>
    </row>
    <row r="22" spans="1:7" s="8" customFormat="1" ht="18.75" customHeight="1" thickBot="1">
      <c r="A22" s="3" t="s">
        <v>20</v>
      </c>
      <c r="B22" s="4"/>
      <c r="C22" s="4"/>
      <c r="D22" s="14"/>
      <c r="E22" s="5">
        <f>SUM(E21:E21)</f>
        <v>21000.47</v>
      </c>
      <c r="F22" s="42"/>
    </row>
    <row r="23" spans="1:7" s="8" customFormat="1" ht="72.599999999999994" customHeight="1" thickBot="1">
      <c r="A23" s="18" t="s">
        <v>32</v>
      </c>
      <c r="B23" s="9">
        <v>12319</v>
      </c>
      <c r="C23" s="10">
        <v>45034</v>
      </c>
      <c r="D23" s="27" t="s">
        <v>33</v>
      </c>
      <c r="E23" s="11">
        <v>46360</v>
      </c>
      <c r="F23" s="2" t="s">
        <v>12</v>
      </c>
    </row>
    <row r="24" spans="1:7" s="8" customFormat="1" ht="18.75" customHeight="1" thickBot="1">
      <c r="A24" s="3" t="s">
        <v>20</v>
      </c>
      <c r="B24" s="4"/>
      <c r="C24" s="4"/>
      <c r="D24" s="14"/>
      <c r="E24" s="5">
        <f>SUM(E23:E23)</f>
        <v>46360</v>
      </c>
      <c r="F24" s="42"/>
    </row>
    <row r="25" spans="1:7" s="8" customFormat="1" ht="72.599999999999994" customHeight="1">
      <c r="A25" s="46" t="s">
        <v>34</v>
      </c>
      <c r="B25" s="9">
        <v>15815</v>
      </c>
      <c r="C25" s="10">
        <v>45063</v>
      </c>
      <c r="D25" s="27" t="s">
        <v>35</v>
      </c>
      <c r="E25" s="11">
        <v>138582</v>
      </c>
      <c r="F25" s="2" t="s">
        <v>28</v>
      </c>
    </row>
    <row r="26" spans="1:7" s="8" customFormat="1" ht="72.599999999999994" customHeight="1">
      <c r="A26" s="47"/>
      <c r="B26" s="9">
        <v>15816</v>
      </c>
      <c r="C26" s="10">
        <v>45063</v>
      </c>
      <c r="D26" s="27" t="s">
        <v>35</v>
      </c>
      <c r="E26" s="11">
        <v>157201.07</v>
      </c>
      <c r="F26" s="2" t="s">
        <v>29</v>
      </c>
    </row>
    <row r="27" spans="1:7" s="8" customFormat="1" ht="72.599999999999994" customHeight="1">
      <c r="A27" s="48"/>
      <c r="B27" s="9">
        <v>15817</v>
      </c>
      <c r="C27" s="10">
        <v>45063</v>
      </c>
      <c r="D27" s="27" t="s">
        <v>36</v>
      </c>
      <c r="E27" s="11">
        <v>26634.14</v>
      </c>
      <c r="F27" s="2" t="s">
        <v>29</v>
      </c>
    </row>
    <row r="28" spans="1:7" s="8" customFormat="1" ht="18.75" customHeight="1" thickBot="1">
      <c r="A28" s="3" t="s">
        <v>20</v>
      </c>
      <c r="B28" s="4"/>
      <c r="C28" s="4"/>
      <c r="D28" s="14"/>
      <c r="E28" s="5">
        <f>SUM(E25:E27)</f>
        <v>322417.21000000002</v>
      </c>
      <c r="F28" s="42"/>
    </row>
    <row r="29" spans="1:7" s="8" customFormat="1" ht="72.599999999999994" customHeight="1" thickBot="1">
      <c r="A29" s="18" t="s">
        <v>37</v>
      </c>
      <c r="B29" s="9">
        <v>15415</v>
      </c>
      <c r="C29" s="10">
        <v>45061</v>
      </c>
      <c r="D29" s="27" t="s">
        <v>38</v>
      </c>
      <c r="E29" s="11">
        <v>17243.13</v>
      </c>
      <c r="F29" s="2" t="s">
        <v>39</v>
      </c>
    </row>
    <row r="30" spans="1:7" s="8" customFormat="1" ht="18.75" customHeight="1" thickBot="1">
      <c r="A30" s="3" t="s">
        <v>20</v>
      </c>
      <c r="B30" s="4"/>
      <c r="C30" s="4"/>
      <c r="D30" s="14"/>
      <c r="E30" s="5">
        <f>SUM(E29:E29)</f>
        <v>17243.13</v>
      </c>
      <c r="F30" s="42"/>
    </row>
    <row r="31" spans="1:7" s="35" customFormat="1" ht="51.95" customHeight="1" thickBot="1">
      <c r="A31" s="37" t="s">
        <v>40</v>
      </c>
      <c r="B31" s="40">
        <v>11662</v>
      </c>
      <c r="C31" s="39">
        <v>45030</v>
      </c>
      <c r="D31" s="27" t="s">
        <v>41</v>
      </c>
      <c r="E31" s="36">
        <v>47070.35</v>
      </c>
      <c r="F31" s="40" t="s">
        <v>28</v>
      </c>
    </row>
    <row r="32" spans="1:7" s="35" customFormat="1" ht="24">
      <c r="A32" s="34"/>
      <c r="B32" s="40">
        <v>14503</v>
      </c>
      <c r="C32" s="39">
        <v>45056</v>
      </c>
      <c r="D32" s="27" t="s">
        <v>42</v>
      </c>
      <c r="E32" s="36">
        <v>418567.23</v>
      </c>
      <c r="F32" s="40" t="s">
        <v>28</v>
      </c>
      <c r="G32" s="38"/>
    </row>
    <row r="33" spans="1:7" s="35" customFormat="1" ht="24">
      <c r="A33" s="34"/>
      <c r="B33" s="40">
        <v>14504</v>
      </c>
      <c r="C33" s="39">
        <v>45056</v>
      </c>
      <c r="D33" s="27" t="s">
        <v>43</v>
      </c>
      <c r="E33" s="36">
        <v>455873.13</v>
      </c>
      <c r="F33" s="40" t="s">
        <v>28</v>
      </c>
      <c r="G33" s="38"/>
    </row>
    <row r="34" spans="1:7" s="35" customFormat="1" ht="24">
      <c r="A34" s="34"/>
      <c r="B34" s="40">
        <v>14505</v>
      </c>
      <c r="C34" s="39">
        <v>45056</v>
      </c>
      <c r="D34" s="27" t="s">
        <v>44</v>
      </c>
      <c r="E34" s="36">
        <v>383846.07</v>
      </c>
      <c r="F34" s="40" t="s">
        <v>28</v>
      </c>
      <c r="G34" s="38"/>
    </row>
    <row r="35" spans="1:7" s="35" customFormat="1" ht="24">
      <c r="A35" s="34"/>
      <c r="B35" s="40">
        <v>14506</v>
      </c>
      <c r="C35" s="39">
        <v>45056</v>
      </c>
      <c r="D35" s="27" t="s">
        <v>45</v>
      </c>
      <c r="E35" s="36">
        <v>155137.38</v>
      </c>
      <c r="F35" s="40" t="s">
        <v>28</v>
      </c>
      <c r="G35" s="38"/>
    </row>
    <row r="36" spans="1:7" s="35" customFormat="1" ht="24">
      <c r="A36" s="34"/>
      <c r="B36" s="40">
        <v>14507</v>
      </c>
      <c r="C36" s="39">
        <v>45056</v>
      </c>
      <c r="D36" s="27" t="s">
        <v>46</v>
      </c>
      <c r="E36" s="36">
        <v>254927.45</v>
      </c>
      <c r="F36" s="40" t="s">
        <v>28</v>
      </c>
      <c r="G36" s="38"/>
    </row>
    <row r="37" spans="1:7" s="35" customFormat="1" ht="24">
      <c r="A37" s="34"/>
      <c r="B37" s="40">
        <v>14508</v>
      </c>
      <c r="C37" s="39">
        <v>45056</v>
      </c>
      <c r="D37" s="27" t="s">
        <v>47</v>
      </c>
      <c r="E37" s="36">
        <v>32051.72</v>
      </c>
      <c r="F37" s="40" t="s">
        <v>28</v>
      </c>
      <c r="G37" s="38"/>
    </row>
    <row r="38" spans="1:7" s="35" customFormat="1" ht="24">
      <c r="A38" s="34"/>
      <c r="B38" s="40">
        <v>14509</v>
      </c>
      <c r="C38" s="39">
        <v>45056</v>
      </c>
      <c r="D38" s="27" t="s">
        <v>48</v>
      </c>
      <c r="E38" s="36">
        <v>56537.84</v>
      </c>
      <c r="F38" s="40" t="s">
        <v>28</v>
      </c>
      <c r="G38" s="38"/>
    </row>
    <row r="39" spans="1:7" s="35" customFormat="1" ht="24">
      <c r="A39" s="34"/>
      <c r="B39" s="40">
        <v>14510</v>
      </c>
      <c r="C39" s="39">
        <v>45056</v>
      </c>
      <c r="D39" s="27" t="s">
        <v>49</v>
      </c>
      <c r="E39" s="36">
        <v>49994</v>
      </c>
      <c r="F39" s="40" t="s">
        <v>28</v>
      </c>
    </row>
    <row r="40" spans="1:7" s="35" customFormat="1" ht="24">
      <c r="A40" s="34"/>
      <c r="B40" s="40">
        <v>14511</v>
      </c>
      <c r="C40" s="39">
        <v>45056</v>
      </c>
      <c r="D40" s="27" t="s">
        <v>50</v>
      </c>
      <c r="E40" s="36">
        <v>6853.79</v>
      </c>
      <c r="F40" s="40" t="s">
        <v>28</v>
      </c>
    </row>
    <row r="41" spans="1:7" s="35" customFormat="1" ht="24">
      <c r="A41" s="34"/>
      <c r="B41" s="40">
        <v>14512</v>
      </c>
      <c r="C41" s="39">
        <v>45056</v>
      </c>
      <c r="D41" s="27" t="s">
        <v>51</v>
      </c>
      <c r="E41" s="36">
        <v>24225.74</v>
      </c>
      <c r="F41" s="40" t="s">
        <v>28</v>
      </c>
    </row>
    <row r="42" spans="1:7" s="35" customFormat="1" ht="24">
      <c r="A42" s="34"/>
      <c r="B42" s="40">
        <v>14513</v>
      </c>
      <c r="C42" s="39">
        <v>45056</v>
      </c>
      <c r="D42" s="27" t="s">
        <v>52</v>
      </c>
      <c r="E42" s="36">
        <v>567.51</v>
      </c>
      <c r="F42" s="40" t="s">
        <v>28</v>
      </c>
    </row>
    <row r="43" spans="1:7" s="35" customFormat="1" ht="36">
      <c r="A43" s="34"/>
      <c r="B43" s="40">
        <v>20166</v>
      </c>
      <c r="C43" s="39">
        <v>45096</v>
      </c>
      <c r="D43" s="27" t="s">
        <v>53</v>
      </c>
      <c r="E43" s="36">
        <v>63113.59</v>
      </c>
      <c r="F43" s="40" t="s">
        <v>28</v>
      </c>
    </row>
    <row r="44" spans="1:7" s="35" customFormat="1" ht="36">
      <c r="A44" s="34"/>
      <c r="B44" s="40">
        <v>20167</v>
      </c>
      <c r="C44" s="39">
        <v>45096</v>
      </c>
      <c r="D44" s="27" t="s">
        <v>53</v>
      </c>
      <c r="E44" s="36">
        <v>189472.55</v>
      </c>
      <c r="F44" s="40" t="s">
        <v>28</v>
      </c>
    </row>
    <row r="45" spans="1:7" s="35" customFormat="1" ht="36">
      <c r="A45" s="34"/>
      <c r="B45" s="40">
        <v>20168</v>
      </c>
      <c r="C45" s="39">
        <v>45096</v>
      </c>
      <c r="D45" s="27" t="s">
        <v>53</v>
      </c>
      <c r="E45" s="36">
        <v>399260.77</v>
      </c>
      <c r="F45" s="40" t="s">
        <v>28</v>
      </c>
    </row>
    <row r="46" spans="1:7" s="35" customFormat="1" ht="36">
      <c r="A46" s="34"/>
      <c r="B46" s="40">
        <v>20169</v>
      </c>
      <c r="C46" s="39">
        <v>45096</v>
      </c>
      <c r="D46" s="27" t="s">
        <v>53</v>
      </c>
      <c r="E46" s="36">
        <v>347222.12</v>
      </c>
      <c r="F46" s="40" t="s">
        <v>28</v>
      </c>
    </row>
    <row r="47" spans="1:7" s="35" customFormat="1" ht="36">
      <c r="A47" s="34"/>
      <c r="B47" s="40">
        <v>20170</v>
      </c>
      <c r="C47" s="39">
        <v>45096</v>
      </c>
      <c r="D47" s="27" t="s">
        <v>53</v>
      </c>
      <c r="E47" s="36">
        <v>1047898.78</v>
      </c>
      <c r="F47" s="40" t="s">
        <v>28</v>
      </c>
    </row>
    <row r="48" spans="1:7" s="35" customFormat="1" ht="36.6" thickBot="1">
      <c r="A48" s="34"/>
      <c r="B48" s="40">
        <v>20171</v>
      </c>
      <c r="C48" s="39">
        <v>45096</v>
      </c>
      <c r="D48" s="27" t="s">
        <v>53</v>
      </c>
      <c r="E48" s="36">
        <v>31200</v>
      </c>
      <c r="F48" s="40" t="s">
        <v>28</v>
      </c>
    </row>
    <row r="49" spans="1:6" s="8" customFormat="1" ht="36.6" thickBot="1">
      <c r="A49" s="18"/>
      <c r="B49" s="40">
        <v>20172</v>
      </c>
      <c r="C49" s="10">
        <v>45096</v>
      </c>
      <c r="D49" s="27" t="s">
        <v>53</v>
      </c>
      <c r="E49" s="36">
        <v>67730</v>
      </c>
      <c r="F49" s="40" t="s">
        <v>28</v>
      </c>
    </row>
    <row r="50" spans="1:6" s="8" customFormat="1" ht="18.75" customHeight="1">
      <c r="A50" s="3" t="s">
        <v>20</v>
      </c>
      <c r="B50" s="4"/>
      <c r="C50" s="4"/>
      <c r="D50" s="14"/>
      <c r="E50" s="5">
        <f>SUM(E31:E49)</f>
        <v>4031550.0200000005</v>
      </c>
      <c r="F50" s="42"/>
    </row>
    <row r="51" spans="1:6" s="35" customFormat="1" ht="48">
      <c r="A51" s="44" t="s">
        <v>54</v>
      </c>
      <c r="B51" s="40">
        <v>13251</v>
      </c>
      <c r="C51" s="39">
        <v>45036</v>
      </c>
      <c r="D51" s="27" t="s">
        <v>55</v>
      </c>
      <c r="E51" s="36">
        <v>30881.919999999998</v>
      </c>
      <c r="F51" s="40" t="s">
        <v>56</v>
      </c>
    </row>
    <row r="52" spans="1:6" s="8" customFormat="1" ht="18.75" customHeight="1">
      <c r="A52" s="33" t="s">
        <v>20</v>
      </c>
      <c r="B52" s="4"/>
      <c r="C52" s="4"/>
      <c r="D52" s="14"/>
      <c r="E52" s="5">
        <f>SUM(E51)</f>
        <v>30881.919999999998</v>
      </c>
      <c r="F52" s="42"/>
    </row>
    <row r="53" spans="1:6" s="35" customFormat="1" ht="36" customHeight="1">
      <c r="A53" s="51" t="s">
        <v>57</v>
      </c>
      <c r="B53" s="40">
        <v>13535</v>
      </c>
      <c r="C53" s="39">
        <v>45042</v>
      </c>
      <c r="D53" s="27" t="s">
        <v>58</v>
      </c>
      <c r="E53" s="36">
        <v>8052.89</v>
      </c>
      <c r="F53" s="2" t="s">
        <v>16</v>
      </c>
    </row>
    <row r="54" spans="1:6" s="8" customFormat="1" ht="72.599999999999994" customHeight="1" thickBot="1">
      <c r="A54" s="52"/>
      <c r="B54" s="9">
        <v>21375</v>
      </c>
      <c r="C54" s="10">
        <v>45104</v>
      </c>
      <c r="D54" s="27" t="s">
        <v>59</v>
      </c>
      <c r="E54" s="36">
        <v>8052.88</v>
      </c>
      <c r="F54" s="2" t="s">
        <v>16</v>
      </c>
    </row>
    <row r="55" spans="1:6" s="8" customFormat="1" ht="18.75" customHeight="1" thickBot="1">
      <c r="A55" s="3" t="s">
        <v>20</v>
      </c>
      <c r="B55" s="4"/>
      <c r="C55" s="4"/>
      <c r="D55" s="14"/>
      <c r="E55" s="5">
        <f>SUM(E53:E54)</f>
        <v>16105.77</v>
      </c>
      <c r="F55" s="42"/>
    </row>
    <row r="56" spans="1:6" s="8" customFormat="1" ht="72.599999999999994" customHeight="1" thickBot="1">
      <c r="A56" s="37" t="s">
        <v>60</v>
      </c>
      <c r="B56" s="9">
        <v>11360</v>
      </c>
      <c r="C56" s="10">
        <v>45023</v>
      </c>
      <c r="D56" s="27" t="s">
        <v>61</v>
      </c>
      <c r="E56" s="36">
        <v>54842.84</v>
      </c>
      <c r="F56" s="2" t="s">
        <v>56</v>
      </c>
    </row>
    <row r="57" spans="1:6" s="8" customFormat="1" ht="18.75" customHeight="1" thickBot="1">
      <c r="A57" s="3" t="s">
        <v>20</v>
      </c>
      <c r="B57" s="4"/>
      <c r="C57" s="4"/>
      <c r="D57" s="14"/>
      <c r="E57" s="5">
        <f>SUM(E56:E56)</f>
        <v>54842.84</v>
      </c>
      <c r="F57" s="42"/>
    </row>
    <row r="58" spans="1:6" s="8" customFormat="1" ht="72.599999999999994" customHeight="1" thickBot="1">
      <c r="A58" s="37" t="s">
        <v>62</v>
      </c>
      <c r="B58" s="9">
        <v>17348</v>
      </c>
      <c r="C58" s="10">
        <v>45072</v>
      </c>
      <c r="D58" s="27" t="s">
        <v>63</v>
      </c>
      <c r="E58" s="36">
        <v>7612.8</v>
      </c>
      <c r="F58" s="2" t="s">
        <v>23</v>
      </c>
    </row>
    <row r="59" spans="1:6" s="8" customFormat="1" ht="18.75" customHeight="1" thickBot="1">
      <c r="A59" s="3" t="s">
        <v>20</v>
      </c>
      <c r="B59" s="4"/>
      <c r="C59" s="4"/>
      <c r="D59" s="14"/>
      <c r="E59" s="5">
        <f>SUM(E58:E58)</f>
        <v>7612.8</v>
      </c>
      <c r="F59" s="42"/>
    </row>
    <row r="60" spans="1:6" s="8" customFormat="1" ht="63" customHeight="1">
      <c r="A60" s="46" t="s">
        <v>64</v>
      </c>
      <c r="B60" s="9">
        <v>13622</v>
      </c>
      <c r="C60" s="10">
        <v>45043</v>
      </c>
      <c r="D60" s="27" t="s">
        <v>65</v>
      </c>
      <c r="E60" s="36">
        <v>10000</v>
      </c>
      <c r="F60" s="2" t="s">
        <v>16</v>
      </c>
    </row>
    <row r="61" spans="1:6" s="8" customFormat="1" ht="63" customHeight="1">
      <c r="A61" s="48"/>
      <c r="B61" s="9">
        <v>21374</v>
      </c>
      <c r="C61" s="10">
        <v>45104</v>
      </c>
      <c r="D61" s="27" t="s">
        <v>66</v>
      </c>
      <c r="E61" s="36">
        <v>10000</v>
      </c>
      <c r="F61" s="2" t="s">
        <v>16</v>
      </c>
    </row>
    <row r="62" spans="1:6" s="8" customFormat="1" ht="18.75" customHeight="1">
      <c r="A62" s="3" t="s">
        <v>20</v>
      </c>
      <c r="B62" s="4"/>
      <c r="C62" s="4"/>
      <c r="D62" s="14"/>
      <c r="E62" s="5">
        <f>SUM(E60:E61)</f>
        <v>20000</v>
      </c>
      <c r="F62" s="42"/>
    </row>
    <row r="63" spans="1:6" s="6" customFormat="1" ht="14.85" customHeight="1">
      <c r="A63" s="3" t="s">
        <v>67</v>
      </c>
      <c r="B63" s="4"/>
      <c r="C63" s="4"/>
      <c r="D63" s="14"/>
      <c r="E63" s="5">
        <f>+E6+E9+E11+E15+E17+E20+E22+E28+E30+E55+E57+E50+E59+E62+E52+E24+E13</f>
        <v>4808484.7200000007</v>
      </c>
      <c r="F63" s="42"/>
    </row>
    <row r="64" spans="1:6" s="6" customFormat="1" ht="31.7" customHeight="1">
      <c r="D64" s="12"/>
      <c r="E64" s="16"/>
      <c r="F64" s="41"/>
    </row>
    <row r="65" spans="5:5">
      <c r="E65" s="45"/>
    </row>
    <row r="66" spans="5:5">
      <c r="E66" s="15"/>
    </row>
    <row r="67" spans="5:5">
      <c r="E67" s="15"/>
    </row>
  </sheetData>
  <mergeCells count="5">
    <mergeCell ref="A25:A27"/>
    <mergeCell ref="A7:A8"/>
    <mergeCell ref="A53:A54"/>
    <mergeCell ref="A60:A61"/>
    <mergeCell ref="A18:A19"/>
  </mergeCells>
  <phoneticPr fontId="6" type="noConversion"/>
  <printOptions horizontalCentered="1" gridLines="1"/>
  <pageMargins left="0.31496062992125984" right="0.31496062992125984" top="0.35433070866141736" bottom="0.35433070866141736" header="0.31496062992125984" footer="0.31496062992125984"/>
  <pageSetup paperSize="8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67F5FF-F344-499D-A948-18B3A49EF354}"/>
</file>

<file path=customXml/itemProps2.xml><?xml version="1.0" encoding="utf-8"?>
<ds:datastoreItem xmlns:ds="http://schemas.openxmlformats.org/officeDocument/2006/customXml" ds:itemID="{8211B80F-29CA-47A6-9B79-D4E31D2D9949}"/>
</file>

<file path=customXml/itemProps3.xml><?xml version="1.0" encoding="utf-8"?>
<ds:datastoreItem xmlns:ds="http://schemas.openxmlformats.org/officeDocument/2006/customXml" ds:itemID="{2BC5A185-AF8B-43CC-B6B5-2EE31448A0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Ambrosino Ersilia</cp:lastModifiedBy>
  <cp:revision/>
  <dcterms:created xsi:type="dcterms:W3CDTF">2018-04-04T08:39:51Z</dcterms:created>
  <dcterms:modified xsi:type="dcterms:W3CDTF">2023-07-05T07:38:53Z</dcterms:modified>
  <cp:category/>
  <cp:contentStatus/>
</cp:coreProperties>
</file>