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roberta_rondelli_regione_emilia-romagna_it/Documents/reg trasp/comparto18/"/>
    </mc:Choice>
  </mc:AlternateContent>
  <xr:revisionPtr revIDLastSave="2" documentId="8_{98BF2280-3A11-4118-A5AC-54F999590C02}" xr6:coauthVersionLast="46" xr6:coauthVersionMax="46" xr10:uidLastSave="{B3D0C061-5438-46FD-B562-937F7B0802D7}"/>
  <bookViews>
    <workbookView xWindow="-110" yWindow="-110" windowWidth="19420" windowHeight="10420" xr2:uid="{9696F20D-A48E-4B8F-807F-51F0634A89BA}"/>
  </bookViews>
  <sheets>
    <sheet name="regione trasparente" sheetId="1" r:id="rId1"/>
  </sheets>
  <definedNames>
    <definedName name="COMP1">#REF!</definedName>
    <definedName name="COMP1_1">#REF!</definedName>
    <definedName name="COMP1_2">#REF!</definedName>
    <definedName name="COMP2">#REF!</definedName>
    <definedName name="COMP2_1">#REF!</definedName>
    <definedName name="COMP2_2">#REF!</definedName>
    <definedName name="COMP3">#REF!</definedName>
    <definedName name="COMP3_1">#REF!</definedName>
    <definedName name="COMP3_2">#REF!</definedName>
    <definedName name="COMPC4C5">#REF!</definedName>
    <definedName name="COMP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13" i="1"/>
  <c r="B7" i="1"/>
  <c r="B15" i="1" s="1"/>
  <c r="B17" i="1" l="1"/>
  <c r="B19" i="1" s="1"/>
  <c r="B16" i="1"/>
</calcChain>
</file>

<file path=xl/sharedStrings.xml><?xml version="1.0" encoding="utf-8"?>
<sst xmlns="http://schemas.openxmlformats.org/spreadsheetml/2006/main" count="20" uniqueCount="20">
  <si>
    <t>FINALITA' RISORSE DECENTRATE PERSONALE NON DIRIGENTE COMPETENZA  2018</t>
  </si>
  <si>
    <t>FINALITA’</t>
  </si>
  <si>
    <t xml:space="preserve">Stanziato </t>
  </si>
  <si>
    <t>TOT SPESA</t>
  </si>
  <si>
    <t>Progressione economica orizzontale</t>
  </si>
  <si>
    <t>Ind. di posizione (comprensiva di indennità ex 8a q.f.) + Ind. di risultato delle P.O/A.P.</t>
  </si>
  <si>
    <t>Ind. ex 8a q.f. corrisposta a collaboratori di categoria D esclusi i titolari di P.O. e A.P. (Ex UOO)</t>
  </si>
  <si>
    <t>Indennità di comparto fondo</t>
  </si>
  <si>
    <t>Indennità di comparto bilancio</t>
  </si>
  <si>
    <t>Produttività</t>
  </si>
  <si>
    <t>Ind. di turno, reperibilità, maneggio valori</t>
  </si>
  <si>
    <t>Disagio</t>
  </si>
  <si>
    <t>Specifiche responsabilità ai collaboratori di categoria D</t>
  </si>
  <si>
    <t>Specifiche responsabilità ai collaboratori di categoria B e C</t>
  </si>
  <si>
    <t>Accordi transattivi</t>
  </si>
  <si>
    <t xml:space="preserve">TOTALE </t>
  </si>
  <si>
    <t>Totale residui e risorse del 2018 non impiegate nell'esercizio destinate all'esercizio successivo</t>
  </si>
  <si>
    <t xml:space="preserve">TOTALE RISORSE </t>
  </si>
  <si>
    <t>Residui anno 2017</t>
  </si>
  <si>
    <t>Totale disponibilità complessiva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</si>
</sst>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FF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40" fontId="4" fillId="0" borderId="0" xfId="2" applyNumberFormat="1" applyFont="1"/>
    <xf numFmtId="40" fontId="4" fillId="0" borderId="0" xfId="2" applyNumberFormat="1" applyFont="1" applyAlignment="1">
      <alignment wrapText="1"/>
    </xf>
    <xf numFmtId="14" fontId="5" fillId="0" borderId="0" xfId="3" applyNumberFormat="1" applyFont="1" applyAlignment="1">
      <alignment wrapText="1"/>
    </xf>
    <xf numFmtId="0" fontId="3" fillId="0" borderId="0" xfId="2"/>
    <xf numFmtId="40" fontId="6" fillId="0" borderId="0" xfId="3" applyNumberFormat="1" applyFont="1" applyAlignment="1">
      <alignment wrapText="1"/>
    </xf>
    <xf numFmtId="40" fontId="7" fillId="0" borderId="0" xfId="3" applyNumberFormat="1" applyFont="1" applyAlignment="1">
      <alignment wrapText="1"/>
    </xf>
    <xf numFmtId="0" fontId="6" fillId="2" borderId="1" xfId="3" applyFont="1" applyFill="1" applyBorder="1" applyAlignment="1">
      <alignment horizontal="left" vertical="center" wrapText="1"/>
    </xf>
    <xf numFmtId="40" fontId="6" fillId="3" borderId="1" xfId="2" applyNumberFormat="1" applyFont="1" applyFill="1" applyBorder="1" applyAlignment="1">
      <alignment horizontal="center" vertical="center" wrapText="1"/>
    </xf>
    <xf numFmtId="40" fontId="7" fillId="3" borderId="2" xfId="2" applyNumberFormat="1" applyFont="1" applyFill="1" applyBorder="1" applyAlignment="1">
      <alignment horizontal="center" vertical="center" wrapText="1"/>
    </xf>
    <xf numFmtId="40" fontId="6" fillId="0" borderId="3" xfId="3" applyNumberFormat="1" applyFont="1" applyBorder="1" applyAlignment="1">
      <alignment vertical="top" wrapText="1"/>
    </xf>
    <xf numFmtId="43" fontId="6" fillId="0" borderId="4" xfId="4" applyFont="1" applyBorder="1" applyAlignment="1">
      <alignment vertical="center" wrapText="1"/>
    </xf>
    <xf numFmtId="43" fontId="7" fillId="0" borderId="1" xfId="4" applyFont="1" applyBorder="1" applyAlignment="1">
      <alignment horizontal="right" vertical="center" wrapText="1"/>
    </xf>
    <xf numFmtId="43" fontId="3" fillId="0" borderId="0" xfId="2" applyNumberFormat="1"/>
    <xf numFmtId="40" fontId="6" fillId="0" borderId="5" xfId="3" applyNumberFormat="1" applyFont="1" applyBorder="1" applyAlignment="1">
      <alignment vertical="top" wrapText="1"/>
    </xf>
    <xf numFmtId="43" fontId="6" fillId="0" borderId="1" xfId="4" applyFont="1" applyFill="1" applyBorder="1" applyAlignment="1">
      <alignment vertical="center" wrapText="1"/>
    </xf>
    <xf numFmtId="43" fontId="7" fillId="0" borderId="1" xfId="4" applyFont="1" applyFill="1" applyBorder="1" applyAlignment="1">
      <alignment horizontal="right" vertical="center" wrapText="1"/>
    </xf>
    <xf numFmtId="164" fontId="3" fillId="0" borderId="0" xfId="2" applyNumberFormat="1"/>
    <xf numFmtId="43" fontId="6" fillId="0" borderId="1" xfId="4" applyFont="1" applyBorder="1" applyAlignment="1">
      <alignment horizontal="right" vertical="center" wrapText="1"/>
    </xf>
    <xf numFmtId="43" fontId="6" fillId="0" borderId="1" xfId="4" applyFont="1" applyBorder="1" applyAlignment="1">
      <alignment vertical="center" wrapText="1"/>
    </xf>
    <xf numFmtId="40" fontId="6" fillId="0" borderId="5" xfId="3" applyNumberFormat="1" applyFont="1" applyBorder="1" applyAlignment="1">
      <alignment vertical="center" wrapText="1"/>
    </xf>
    <xf numFmtId="40" fontId="6" fillId="0" borderId="5" xfId="3" applyNumberFormat="1" applyFont="1" applyBorder="1" applyAlignment="1">
      <alignment vertical="center"/>
    </xf>
    <xf numFmtId="40" fontId="6" fillId="0" borderId="3" xfId="3" applyNumberFormat="1" applyFont="1" applyBorder="1" applyAlignment="1">
      <alignment vertical="center" wrapText="1"/>
    </xf>
    <xf numFmtId="0" fontId="5" fillId="2" borderId="3" xfId="3" applyFont="1" applyFill="1" applyBorder="1" applyAlignment="1">
      <alignment horizontal="left" vertical="center" wrapText="1"/>
    </xf>
    <xf numFmtId="43" fontId="5" fillId="3" borderId="1" xfId="4" applyFont="1" applyFill="1" applyBorder="1" applyAlignment="1">
      <alignment horizontal="center" vertical="center" wrapText="1"/>
    </xf>
    <xf numFmtId="43" fontId="7" fillId="3" borderId="1" xfId="4" applyFont="1" applyFill="1" applyBorder="1" applyAlignment="1">
      <alignment horizontal="center" vertical="center" wrapText="1"/>
    </xf>
    <xf numFmtId="40" fontId="6" fillId="0" borderId="6" xfId="3" applyNumberFormat="1" applyFont="1" applyBorder="1" applyAlignment="1">
      <alignment wrapText="1"/>
    </xf>
    <xf numFmtId="43" fontId="6" fillId="0" borderId="1" xfId="4" applyFont="1" applyBorder="1" applyAlignment="1">
      <alignment wrapText="1"/>
    </xf>
    <xf numFmtId="40" fontId="5" fillId="3" borderId="6" xfId="3" applyNumberFormat="1" applyFont="1" applyFill="1" applyBorder="1" applyAlignment="1">
      <alignment wrapText="1"/>
    </xf>
    <xf numFmtId="43" fontId="5" fillId="3" borderId="1" xfId="4" applyFont="1" applyFill="1" applyBorder="1" applyAlignment="1">
      <alignment wrapText="1"/>
    </xf>
    <xf numFmtId="0" fontId="8" fillId="0" borderId="0" xfId="2" applyFont="1"/>
    <xf numFmtId="43" fontId="2" fillId="0" borderId="0" xfId="4" applyFont="1"/>
    <xf numFmtId="43" fontId="0" fillId="0" borderId="0" xfId="1" applyFont="1"/>
    <xf numFmtId="0" fontId="9" fillId="0" borderId="7" xfId="0" applyFont="1" applyBorder="1" applyAlignment="1">
      <alignment vertical="top" wrapText="1"/>
    </xf>
    <xf numFmtId="43" fontId="3" fillId="0" borderId="0" xfId="1" applyFont="1"/>
    <xf numFmtId="43" fontId="0" fillId="0" borderId="0" xfId="4" applyFont="1"/>
  </cellXfs>
  <cellStyles count="5">
    <cellStyle name="Migliaia" xfId="1" builtinId="3"/>
    <cellStyle name="Migliaia 2" xfId="4" xr:uid="{BE250F62-5000-40C3-9ECE-8871A2053962}"/>
    <cellStyle name="Normale" xfId="0" builtinId="0"/>
    <cellStyle name="Normale 2" xfId="2" xr:uid="{2CD591C4-ACC5-4D39-A59D-20835946497E}"/>
    <cellStyle name="Normale_finalità09" xfId="3" xr:uid="{3AA0CFF8-B6B9-40E0-A181-D90B64B725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F427-888E-4971-8670-8440DF5CF1E8}">
  <dimension ref="A1:F31"/>
  <sheetViews>
    <sheetView tabSelected="1" workbookViewId="0">
      <selection activeCell="F17" sqref="F17"/>
    </sheetView>
  </sheetViews>
  <sheetFormatPr defaultColWidth="9.1796875" defaultRowHeight="14.5" x14ac:dyDescent="0.35"/>
  <cols>
    <col min="1" max="1" width="60.81640625" style="4" customWidth="1"/>
    <col min="2" max="2" width="14" style="35" customWidth="1"/>
    <col min="3" max="3" width="15.36328125" style="4" customWidth="1"/>
    <col min="4" max="4" width="14" style="4" bestFit="1" customWidth="1"/>
    <col min="5" max="5" width="9.1796875" style="4"/>
    <col min="6" max="6" width="11.26953125" style="4" bestFit="1" customWidth="1"/>
    <col min="7" max="7" width="9.1796875" style="4"/>
    <col min="8" max="8" width="12.81640625" style="4" bestFit="1" customWidth="1"/>
    <col min="9" max="16384" width="9.1796875" style="4"/>
  </cols>
  <sheetData>
    <row r="1" spans="1:6" ht="13.5" x14ac:dyDescent="0.35">
      <c r="A1" s="1" t="s">
        <v>0</v>
      </c>
      <c r="B1" s="2"/>
      <c r="C1" s="3">
        <v>43883</v>
      </c>
    </row>
    <row r="2" spans="1:6" ht="13" x14ac:dyDescent="0.3">
      <c r="A2" s="5"/>
      <c r="B2" s="5"/>
      <c r="C2" s="6"/>
    </row>
    <row r="3" spans="1:6" ht="13" x14ac:dyDescent="0.25">
      <c r="A3" s="7" t="s">
        <v>1</v>
      </c>
      <c r="B3" s="8" t="s">
        <v>2</v>
      </c>
      <c r="C3" s="9" t="s">
        <v>3</v>
      </c>
    </row>
    <row r="4" spans="1:6" ht="13" x14ac:dyDescent="0.25">
      <c r="A4" s="10" t="s">
        <v>4</v>
      </c>
      <c r="B4" s="11">
        <v>7926194.8899999997</v>
      </c>
      <c r="C4" s="12">
        <v>7719974.1600000001</v>
      </c>
      <c r="F4" s="13"/>
    </row>
    <row r="5" spans="1:6" ht="26" x14ac:dyDescent="0.25">
      <c r="A5" s="14" t="s">
        <v>5</v>
      </c>
      <c r="B5" s="15">
        <v>7181284.7300000004</v>
      </c>
      <c r="C5" s="16">
        <v>7053964.1999999993</v>
      </c>
      <c r="D5" s="17"/>
      <c r="F5" s="13"/>
    </row>
    <row r="6" spans="1:6" ht="26" x14ac:dyDescent="0.25">
      <c r="A6" s="14" t="s">
        <v>6</v>
      </c>
      <c r="B6" s="18">
        <v>62000</v>
      </c>
      <c r="C6" s="12">
        <v>63203.820000000029</v>
      </c>
      <c r="F6" s="13"/>
    </row>
    <row r="7" spans="1:6" ht="13" x14ac:dyDescent="0.25">
      <c r="A7" s="14" t="s">
        <v>7</v>
      </c>
      <c r="B7" s="18">
        <f>2050000-195875.16</f>
        <v>1854124.84</v>
      </c>
      <c r="C7" s="12">
        <v>1774835.3799999652</v>
      </c>
      <c r="F7" s="13"/>
    </row>
    <row r="8" spans="1:6" ht="13" x14ac:dyDescent="0.25">
      <c r="A8" s="14" t="s">
        <v>8</v>
      </c>
      <c r="B8" s="19">
        <v>195875.16</v>
      </c>
      <c r="C8" s="12">
        <v>195875.16</v>
      </c>
      <c r="F8" s="13"/>
    </row>
    <row r="9" spans="1:6" ht="13" x14ac:dyDescent="0.25">
      <c r="A9" s="20" t="s">
        <v>9</v>
      </c>
      <c r="B9" s="18">
        <v>11000000</v>
      </c>
      <c r="C9" s="12">
        <v>10900897.26</v>
      </c>
      <c r="F9" s="13"/>
    </row>
    <row r="10" spans="1:6" ht="13" x14ac:dyDescent="0.25">
      <c r="A10" s="21" t="s">
        <v>10</v>
      </c>
      <c r="B10" s="18">
        <v>380000</v>
      </c>
      <c r="C10" s="12">
        <v>368983.84000000043</v>
      </c>
      <c r="F10" s="13"/>
    </row>
    <row r="11" spans="1:6" ht="13" x14ac:dyDescent="0.25">
      <c r="A11" s="20" t="s">
        <v>11</v>
      </c>
      <c r="B11" s="18">
        <v>450000</v>
      </c>
      <c r="C11" s="12">
        <v>484115.25999999995</v>
      </c>
      <c r="F11" s="13"/>
    </row>
    <row r="12" spans="1:6" ht="13" x14ac:dyDescent="0.25">
      <c r="A12" s="20" t="s">
        <v>12</v>
      </c>
      <c r="B12" s="18">
        <v>1454400</v>
      </c>
      <c r="C12" s="12">
        <v>1345598.1000000008</v>
      </c>
      <c r="F12" s="13"/>
    </row>
    <row r="13" spans="1:6" ht="13" x14ac:dyDescent="0.25">
      <c r="A13" s="20" t="s">
        <v>13</v>
      </c>
      <c r="B13" s="18">
        <f>1855000-1454400</f>
        <v>400600</v>
      </c>
      <c r="C13" s="12">
        <v>313100.34999999992</v>
      </c>
      <c r="F13" s="13"/>
    </row>
    <row r="14" spans="1:6" ht="13" x14ac:dyDescent="0.25">
      <c r="A14" s="22" t="s">
        <v>14</v>
      </c>
      <c r="B14" s="18">
        <v>0</v>
      </c>
      <c r="C14" s="12">
        <v>53504.13</v>
      </c>
      <c r="F14" s="13"/>
    </row>
    <row r="15" spans="1:6" ht="13" x14ac:dyDescent="0.25">
      <c r="A15" s="23" t="s">
        <v>15</v>
      </c>
      <c r="B15" s="24">
        <f>SUM(B4:B13)</f>
        <v>30904479.620000001</v>
      </c>
      <c r="C15" s="25">
        <f>SUM(C4:C14)</f>
        <v>30274051.65999997</v>
      </c>
      <c r="F15" s="13"/>
    </row>
    <row r="16" spans="1:6" ht="24.75" customHeight="1" x14ac:dyDescent="0.3">
      <c r="A16" s="26" t="s">
        <v>16</v>
      </c>
      <c r="B16" s="27">
        <f>33440752.6-B15</f>
        <v>2536272.9800000004</v>
      </c>
    </row>
    <row r="17" spans="1:5" ht="13" x14ac:dyDescent="0.3">
      <c r="A17" s="28" t="s">
        <v>17</v>
      </c>
      <c r="B17" s="29">
        <f>SUM(B15:B16)</f>
        <v>33440752.600000001</v>
      </c>
      <c r="D17" s="13"/>
    </row>
    <row r="18" spans="1:5" ht="24.75" customHeight="1" x14ac:dyDescent="0.3">
      <c r="A18" s="26" t="s">
        <v>18</v>
      </c>
      <c r="B18" s="27">
        <v>504792.78</v>
      </c>
    </row>
    <row r="19" spans="1:5" ht="13" x14ac:dyDescent="0.3">
      <c r="A19" s="28" t="s">
        <v>19</v>
      </c>
      <c r="B19" s="29">
        <f>B17+B18</f>
        <v>33945545.380000003</v>
      </c>
      <c r="D19" s="13"/>
    </row>
    <row r="20" spans="1:5" x14ac:dyDescent="0.35">
      <c r="A20" s="30"/>
      <c r="B20" s="31"/>
    </row>
    <row r="21" spans="1:5" x14ac:dyDescent="0.35">
      <c r="B21" s="32"/>
      <c r="C21" s="17"/>
    </row>
    <row r="22" spans="1:5" x14ac:dyDescent="0.35">
      <c r="B22" s="32"/>
      <c r="C22" s="17"/>
    </row>
    <row r="23" spans="1:5" x14ac:dyDescent="0.35">
      <c r="A23" s="30"/>
      <c r="B23" s="32"/>
    </row>
    <row r="24" spans="1:5" ht="15.5" x14ac:dyDescent="0.35">
      <c r="B24" s="32"/>
      <c r="E24" s="33"/>
    </row>
    <row r="25" spans="1:5" x14ac:dyDescent="0.35">
      <c r="B25" s="32"/>
    </row>
    <row r="26" spans="1:5" x14ac:dyDescent="0.35">
      <c r="B26" s="32"/>
    </row>
    <row r="27" spans="1:5" ht="12.5" x14ac:dyDescent="0.25">
      <c r="B27" s="34"/>
    </row>
    <row r="28" spans="1:5" ht="12.5" x14ac:dyDescent="0.25">
      <c r="A28" s="17"/>
      <c r="B28" s="34"/>
    </row>
    <row r="29" spans="1:5" x14ac:dyDescent="0.35">
      <c r="A29" s="35"/>
      <c r="B29" s="32"/>
    </row>
    <row r="30" spans="1:5" x14ac:dyDescent="0.35">
      <c r="B30" s="32"/>
    </row>
    <row r="31" spans="1:5" x14ac:dyDescent="0.35">
      <c r="B31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regione trasparente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Rondelli Roberta</dc:creator>
  <cp:lastModifiedBy>Rondelli Roberta</cp:lastModifiedBy>
  <dcterms:created xsi:type="dcterms:W3CDTF">2021-05-13T14:05:56Z</dcterms:created>
  <dcterms:modified xsi:type="dcterms:W3CDTF">2021-05-13T14:26:18Z</dcterms:modified>
</cp:coreProperties>
</file>